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penrithcitycouncil.sharepoint.com/sites/im-procurement/tendg/tendg531/GIPA Contracts Register/"/>
    </mc:Choice>
  </mc:AlternateContent>
  <xr:revisionPtr revIDLastSave="0" documentId="8_{8AD7A097-D96A-4235-81FD-57CFF379BCC8}" xr6:coauthVersionLast="47" xr6:coauthVersionMax="47" xr10:uidLastSave="{00000000-0000-0000-0000-000000000000}"/>
  <bookViews>
    <workbookView xWindow="2835" yWindow="3975" windowWidth="21600" windowHeight="11385" firstSheet="1" activeTab="1" xr2:uid="{00000000-000D-0000-FFFF-FFFF00000000}"/>
  </bookViews>
  <sheets>
    <sheet name="GIPA Information" sheetId="4" r:id="rId1"/>
    <sheet name="Class 1 Contracts" sheetId="1" r:id="rId2"/>
    <sheet name="Class 2 Contracts " sheetId="2" r:id="rId3"/>
    <sheet name="Class 3 Contracts" sheetId="3" r:id="rId4"/>
    <sheet name="GIPA Act Part 3 Division 5" sheetId="5" r:id="rId5"/>
  </sheets>
  <definedNames>
    <definedName name="_xlnm._FilterDatabase" localSheetId="1" hidden="1">'Class 1 Contracts'!$A$13:$N$179</definedName>
    <definedName name="_xlnm._FilterDatabase" localSheetId="2" hidden="1">'Class 2 Contracts '!$A$18:$T$18</definedName>
    <definedName name="_xlnm._FilterDatabase" localSheetId="3" hidden="1">'Class 3 Contracts'!$A$19:$T$19</definedName>
    <definedName name="OLE_LINK1" localSheetId="1">'Class 1 Contracts'!#REF!</definedName>
    <definedName name="_xlnm.Print_Area" localSheetId="1">'Class 1 Contracts'!$A$13:$M$73</definedName>
    <definedName name="_xlnm.Print_Area" localSheetId="2">'Class 2 Contracts '!$A$1:$T$34</definedName>
    <definedName name="_xlnm.Print_Area" localSheetId="3">'Class 3 Contracts'!$A$1:$W$28</definedName>
    <definedName name="_xlnm.Print_Titles" localSheetId="1">'Class 1 Contracts'!$13:$13</definedName>
    <definedName name="_xlnm.Print_Titles" localSheetId="2">'Class 2 Contracts '!$A:$A</definedName>
    <definedName name="Text8" localSheetId="1">'Class 1 Contracts'!#REF!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9" i="1" l="1"/>
  <c r="I228" i="1"/>
  <c r="H135" i="1" l="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83" i="1"/>
  <c r="H184" i="1"/>
  <c r="I134" i="1"/>
  <c r="I172" i="1"/>
  <c r="I183" i="1"/>
</calcChain>
</file>

<file path=xl/sharedStrings.xml><?xml version="1.0" encoding="utf-8"?>
<sst xmlns="http://schemas.openxmlformats.org/spreadsheetml/2006/main" count="2533" uniqueCount="927">
  <si>
    <t>Penrith City Council</t>
  </si>
  <si>
    <r>
      <t>Government Information (Public Access) Act 2009 No 52  (</t>
    </r>
    <r>
      <rPr>
        <b/>
        <i/>
        <sz val="18"/>
        <color theme="0"/>
        <rFont val="Arial"/>
        <family val="2"/>
      </rPr>
      <t>GIPA</t>
    </r>
    <r>
      <rPr>
        <b/>
        <sz val="18"/>
        <color theme="0"/>
        <rFont val="Arial"/>
        <family val="2"/>
      </rPr>
      <t xml:space="preserve">) Part 3 Division 5 Government Contracts Register </t>
    </r>
  </si>
  <si>
    <t xml:space="preserve">General Information and Definition of Contracts </t>
  </si>
  <si>
    <r>
      <t xml:space="preserve">The </t>
    </r>
    <r>
      <rPr>
        <i/>
        <sz val="10"/>
        <rFont val="Arial"/>
        <family val="2"/>
      </rPr>
      <t>GIPA</t>
    </r>
    <r>
      <rPr>
        <sz val="10"/>
        <rFont val="Arial"/>
        <family val="2"/>
      </rPr>
      <t xml:space="preserve"> act requires government agencies, including local councils to record and publish certain information about some contracts with private sector bodies</t>
    </r>
  </si>
  <si>
    <t>Part 3, Division 5 of the GIPA Act states that information about contracts between Council and private sector bodies that have or are likely to have a value of $150,000 or more must be recorded in a Government Contracts Register.</t>
  </si>
  <si>
    <t xml:space="preserve">The register must be published on Council's  website and made public in any other way that Council decides to make its open  information available </t>
  </si>
  <si>
    <t>Contracts that must be included in the government contracts register are those:</t>
  </si>
  <si>
    <t xml:space="preserve">Between Council and a private sector contractor signed after the commencement of the GIPA act </t>
  </si>
  <si>
    <t xml:space="preserve">For a value of $150,000 or more and involve: </t>
  </si>
  <si>
    <t>*  the contractor undertaking a specific project such as construction, infrastructure or property development</t>
  </si>
  <si>
    <t xml:space="preserve">*  the contractor agreeing to provide specific goods or services </t>
  </si>
  <si>
    <t>*  the transfer or lease of real property</t>
  </si>
  <si>
    <t>Different classes of Contracts</t>
  </si>
  <si>
    <t>The GIPA Act provides for three different classes of contracts, each with different information requirements. These are:</t>
  </si>
  <si>
    <r>
      <rPr>
        <b/>
        <sz val="10"/>
        <color rgb="FFC00000"/>
        <rFont val="Arial"/>
        <family val="2"/>
      </rPr>
      <t>Class 1</t>
    </r>
    <r>
      <rPr>
        <b/>
        <sz val="10"/>
        <rFont val="Arial"/>
        <family val="2"/>
      </rPr>
      <t xml:space="preserve"> contracts are those that have, or are likely to have, a value of $150,000 or more. Information about Class 1 contracts must be entered in the Class 1 contract worksheet.</t>
    </r>
  </si>
  <si>
    <r>
      <rPr>
        <b/>
        <sz val="10"/>
        <color rgb="FF00B050"/>
        <rFont val="Arial"/>
        <family val="2"/>
      </rPr>
      <t xml:space="preserve">Class 2 </t>
    </r>
    <r>
      <rPr>
        <b/>
        <sz val="10"/>
        <rFont val="Arial"/>
        <family val="2"/>
      </rPr>
      <t>contracts are Class 1 contracts that require additional information in certain circumstances.  Refer to the Class 2 contracts tab for details. Information about Class 2 contracts must be entered in the Class 2 contract worksheet.</t>
    </r>
  </si>
  <si>
    <r>
      <rPr>
        <b/>
        <sz val="10"/>
        <color rgb="FF0070C0"/>
        <rFont val="Arial"/>
        <family val="2"/>
      </rPr>
      <t>Class 3</t>
    </r>
    <r>
      <rPr>
        <b/>
        <sz val="10"/>
        <rFont val="Arial"/>
        <family val="2"/>
      </rPr>
      <t xml:space="preserve"> contracts are Class 2 contracts that have, or are likely to have, a value of $5million or more. Information about Class 3 contracts must be entered in the Class 3 contract worksheet.</t>
    </r>
  </si>
  <si>
    <t>What information is protected?</t>
  </si>
  <si>
    <t>Agencies do not have to publish in the register of government contracts, the following confidential information:</t>
  </si>
  <si>
    <t>• the commercial-in-confidence provisions of a contract</t>
  </si>
  <si>
    <t>• details of any unsuccessful tender</t>
  </si>
  <si>
    <t>• any matter that could reasonably be expected to affect public safety or security</t>
  </si>
  <si>
    <t>• any information where there is an overriding public interest against disclosure</t>
  </si>
  <si>
    <t>Commercial-in-confidence provisions of a contract refer to information which:</t>
  </si>
  <si>
    <t>• would reveal the contractor’s financing arrangements, financial modelling, cost structure or profit margins,</t>
  </si>
  <si>
    <t>• could place the contractor at a substantial commercial disadvantage in present or future dealings with the agency, or</t>
  </si>
  <si>
    <t>• would disclose any intellectual property in which the contractor has an interest.</t>
  </si>
  <si>
    <t>If there is no copy of a contract in the register or it includes only some of the provisions of a contract in the register must include:</t>
  </si>
  <si>
    <t>• the reasons why the contract or those provisions have not been included in the register, and</t>
  </si>
  <si>
    <t>• a statement as to whether it is intended that the contract or those provisions will be included in the register at a later date and, if so, when it is likely that they will be included, and</t>
  </si>
  <si>
    <t>• if some but not all of the provisions of the contract have been included in the register, a general description of the types of provisions that have not been included.</t>
  </si>
  <si>
    <t>How long must the information be included in the register?</t>
  </si>
  <si>
    <t>Information about government contracts must be included in the register within 45 days of the contract becoming effective (s.27(2)).</t>
  </si>
  <si>
    <r>
      <t xml:space="preserve">Section 34 of the </t>
    </r>
    <r>
      <rPr>
        <i/>
        <sz val="10"/>
        <rFont val="Arial"/>
        <family val="2"/>
      </rPr>
      <t xml:space="preserve">GIPA Act </t>
    </r>
    <r>
      <rPr>
        <sz val="10"/>
        <rFont val="Arial"/>
        <family val="2"/>
      </rPr>
      <t>requires information, including a copy of a contract where required, to be included in the government contracts register for either 20 days, or until the obligations under the contract have been satisfied, whichever is the longer period.</t>
    </r>
  </si>
  <si>
    <t>Where should the register of government contracts be published?</t>
  </si>
  <si>
    <t xml:space="preserve">Publicly available on Councils website </t>
  </si>
  <si>
    <t>GIPA Register - Class 1 Contracts   COMPLETE RECORD</t>
  </si>
  <si>
    <t>This register records information about each contract to which Council is a party that has (or is likely to have ) a value of $150,000 or more</t>
  </si>
  <si>
    <t>If information is not included or only some information is included in the register in relation to this section the following information must be included:</t>
  </si>
  <si>
    <t>(a) The reason why the contract or those provisions have not been included in the register</t>
  </si>
  <si>
    <t xml:space="preserve">(b) A statement as to whether it is intended that the contract or those provisions will be included in the register at a later date and if so when it is likely  that they will be included </t>
  </si>
  <si>
    <t>(c) If some but not all  of the provisions of the contract have been included  in the register, a general description of the types of provisions that have not been included</t>
  </si>
  <si>
    <t>Variations to Contracts</t>
  </si>
  <si>
    <t>(a) If a material variation is made to a contract that would affect the particulars that are to be included in the register, the particulars  included in the register are to be amended to reflect the variation within 45 days after the variation becomes effective.</t>
  </si>
  <si>
    <t>(b) If  a material variation is made to a contract a copy of the variation or the varied provisions is to be included in the register within 45 days after the variation becomes effective</t>
  </si>
  <si>
    <t>Contract number</t>
  </si>
  <si>
    <t>Name of contract</t>
  </si>
  <si>
    <t xml:space="preserve">Contractor </t>
  </si>
  <si>
    <t>Contractor Address</t>
  </si>
  <si>
    <t xml:space="preserve">Details of any related company that may be involved in carrying out the contractual obligations </t>
  </si>
  <si>
    <t xml:space="preserve">Date the contract becomes effective </t>
  </si>
  <si>
    <t xml:space="preserve">Duration of contract with extension options </t>
  </si>
  <si>
    <t>Particulars of goods or services to be provided under the contract</t>
  </si>
  <si>
    <t>Estimated amount payable to the Contractor and any allowable variations under the contract
GST Inc</t>
  </si>
  <si>
    <t>Any renegotiation provisions</t>
  </si>
  <si>
    <t xml:space="preserve">Method of tendering </t>
  </si>
  <si>
    <t>Criteria for assessment</t>
  </si>
  <si>
    <t>Any provisions for payment to the contractor for operational or maintenance services</t>
  </si>
  <si>
    <t>Copy of Contract included, if no include reason</t>
  </si>
  <si>
    <t>Property</t>
  </si>
  <si>
    <t>Property Lease</t>
  </si>
  <si>
    <t>Rivers (Australia) Pty Limited</t>
  </si>
  <si>
    <t>118-120 Henry Street, PENRITH, 2750</t>
  </si>
  <si>
    <t>N/A</t>
  </si>
  <si>
    <t>Retail property lease</t>
  </si>
  <si>
    <t>Commercial in confidence</t>
  </si>
  <si>
    <t>CJP World Wide Pty Ltd T/As Cassandras on the Park</t>
  </si>
  <si>
    <t>131 Queen Street, ST MARYS, 2760</t>
  </si>
  <si>
    <t>31-05-2020 extended to a month by month contract</t>
  </si>
  <si>
    <t>Australian Hearing Services</t>
  </si>
  <si>
    <t>Shop 7/140 - 142 Henry Street, Penrith, 2750</t>
  </si>
  <si>
    <t>Kevin &amp; Tai Fitness Pty Ltd T/A F45 Training</t>
  </si>
  <si>
    <t>3 - 4 Florabunda Drive, Glenmore Park, 2745</t>
  </si>
  <si>
    <t>Commercial property  lease</t>
  </si>
  <si>
    <t>Academies Australasia Pty Ltd</t>
  </si>
  <si>
    <t>Shop 8 and 10/140 - 142 AND Shop 2/144  Henry Street, Penrith, 2750</t>
  </si>
  <si>
    <t>30-09-2020  extended to a month by month contract</t>
  </si>
  <si>
    <t>Barnardos Australia</t>
  </si>
  <si>
    <t>Unit 1/54 Henry Street,, Penrith, 2750</t>
  </si>
  <si>
    <t>RFT14/15-12</t>
  </si>
  <si>
    <t>Library Management System</t>
  </si>
  <si>
    <t>Civica Pty Ltd</t>
  </si>
  <si>
    <t>Level 5, 565 Bourke Street MELBOURNE VIC 3000</t>
  </si>
  <si>
    <t>Nil</t>
  </si>
  <si>
    <t>25-Aug-2015</t>
  </si>
  <si>
    <t>24-Aug-2021</t>
  </si>
  <si>
    <t>$398,000</t>
  </si>
  <si>
    <t>no extensions remaining</t>
  </si>
  <si>
    <t>Open Request for Tender</t>
  </si>
  <si>
    <t>Schedule of Rates, Experience, Past Performance, Quality of References, Demonstrated Capacity &amp; Ability, Environmental Management, WH&amp;S, Financial Capacity &amp; Insurances, Tender Conformity &amp; Compliance</t>
  </si>
  <si>
    <t>Comercial in confidence</t>
  </si>
  <si>
    <t>RFT15/16-11</t>
  </si>
  <si>
    <t>Public Domain Cleaning Services</t>
  </si>
  <si>
    <t>Millenium Hi Tech Group Pty Ltd</t>
  </si>
  <si>
    <t>Suite 5, 257-259 Central Coast Hwy ERINA NSW 2250</t>
  </si>
  <si>
    <t>16-Mar-2016</t>
  </si>
  <si>
    <t>30-Sep-2021</t>
  </si>
  <si>
    <t>$315,000 pa</t>
  </si>
  <si>
    <t>RFQ16/17-24</t>
  </si>
  <si>
    <t>Penrith City Council Sharepoint Implementation Partner</t>
  </si>
  <si>
    <t>Aten Systems Pty Ltd</t>
  </si>
  <si>
    <t>Suite 305, 14-16 Lexington Drive Bella Vista NSW 2153</t>
  </si>
  <si>
    <t>26-Aug-2016</t>
  </si>
  <si>
    <t>26-Aug-2021</t>
  </si>
  <si>
    <t>Sharepoint Implementation</t>
  </si>
  <si>
    <t>$450,000 to $630,000</t>
  </si>
  <si>
    <t>RFQ16/17-10</t>
  </si>
  <si>
    <t>Penrith Council Security Services</t>
  </si>
  <si>
    <t>Nepean Regional Security</t>
  </si>
  <si>
    <t>Unit 1 42-46 Camden Street Penrith NSW 2750</t>
  </si>
  <si>
    <t>08-Mar-2017</t>
  </si>
  <si>
    <t>08-Mar-2022</t>
  </si>
  <si>
    <t>$404,701.00</t>
  </si>
  <si>
    <t>2 x 1 year extension options</t>
  </si>
  <si>
    <t>RFT16/17-13</t>
  </si>
  <si>
    <t>Provision of Catering Services</t>
  </si>
  <si>
    <t xml:space="preserve">IBZ Restaurant Pty Ltd (King Henrys Court) </t>
  </si>
  <si>
    <t>74 Henry Street Penrith NSW 2750</t>
  </si>
  <si>
    <t>28-Sep-2017</t>
  </si>
  <si>
    <t>28-Sep-2021</t>
  </si>
  <si>
    <t>Catering Services</t>
  </si>
  <si>
    <t>&gt;$150,000</t>
  </si>
  <si>
    <t>1 year extension options</t>
  </si>
  <si>
    <t>RFT16/17-02</t>
  </si>
  <si>
    <t xml:space="preserve">Building Maintenance and Construction </t>
  </si>
  <si>
    <t>1 Coverit Building Group Pty Ltd</t>
  </si>
  <si>
    <t>Unit 18 37/47 Borec Road Penrith NSW 2749</t>
  </si>
  <si>
    <t>15-Sep-2017</t>
  </si>
  <si>
    <t>15-Sep-2022</t>
  </si>
  <si>
    <t>1 year extension option</t>
  </si>
  <si>
    <t>2 Westco Building Consultants Pty Ltd</t>
  </si>
  <si>
    <t>29/29 Coombes Drive Penrith NSW 2750</t>
  </si>
  <si>
    <t>3 Acron Building</t>
  </si>
  <si>
    <t>18/20 Tucks Road Seven Hills NSW 2147</t>
  </si>
  <si>
    <t>RFT16/17-03</t>
  </si>
  <si>
    <t>Electrical Trades</t>
  </si>
  <si>
    <t>1 Hix Group Pty Ltd</t>
  </si>
  <si>
    <t>1/10 Production Place Penrith NSW 2750</t>
  </si>
  <si>
    <t>21-Sep-2017</t>
  </si>
  <si>
    <t>21-Sep-2022</t>
  </si>
  <si>
    <t>2 B&amp;G Enterprises NSW P/L</t>
  </si>
  <si>
    <t>14 Altair Place Jamisontown NSW 2750</t>
  </si>
  <si>
    <t>3 Randall Electrics &amp; Trade Services P/L</t>
  </si>
  <si>
    <t>Unit 11, 36 Abbott Road Seven Hills NSW 2147</t>
  </si>
  <si>
    <t>RFT16/17-04</t>
  </si>
  <si>
    <t>Plumbing Trades Services</t>
  </si>
  <si>
    <t>1 B&amp;G Enterprises NSW P/L</t>
  </si>
  <si>
    <t>14 Altair Place Penrith NSW 2750</t>
  </si>
  <si>
    <t>22-Sep-2017</t>
  </si>
  <si>
    <t>22-Sep-2022</t>
  </si>
  <si>
    <t>$358,710</t>
  </si>
  <si>
    <t>2 Hix Group Pty Ltd</t>
  </si>
  <si>
    <t>Franklins Australia</t>
  </si>
  <si>
    <t>Unit 6/103 Kurrajong Ave Mount Druitt NSW 2770</t>
  </si>
  <si>
    <t>RFT17/18-04</t>
  </si>
  <si>
    <t>Information Management System</t>
  </si>
  <si>
    <t xml:space="preserve">  NSW </t>
  </si>
  <si>
    <t>18-Jan-2018</t>
  </si>
  <si>
    <t>18-Jan-2024</t>
  </si>
  <si>
    <t>$1,417,450</t>
  </si>
  <si>
    <t>2x2 years</t>
  </si>
  <si>
    <t>RFT17/18-06</t>
  </si>
  <si>
    <t>Field Services Management</t>
  </si>
  <si>
    <t>Velrada</t>
  </si>
  <si>
    <t>Level 18, 197 St Georges Tce Perth WA 6000</t>
  </si>
  <si>
    <t>10-Jan-2018</t>
  </si>
  <si>
    <t>10-Jan-2024</t>
  </si>
  <si>
    <t>$1,737,890</t>
  </si>
  <si>
    <t>Single Use</t>
  </si>
  <si>
    <t>RFT17/18-10</t>
  </si>
  <si>
    <t>Fire Services</t>
  </si>
  <si>
    <t>1 Hix Group Pty Ltd t/a Firetection</t>
  </si>
  <si>
    <t>01-Aug-2018</t>
  </si>
  <si>
    <t>01-Aug-2023</t>
  </si>
  <si>
    <t>2x1 year extension options</t>
  </si>
  <si>
    <t>2 Newsound Fire Services</t>
  </si>
  <si>
    <t>142 Beaconsfield Street Revesby NSW 2212</t>
  </si>
  <si>
    <t>3 Firecorp Australia</t>
  </si>
  <si>
    <t>27 Holden Street Ashfield NSW 1800</t>
  </si>
  <si>
    <t>RFT17/18-24</t>
  </si>
  <si>
    <t>New Concrete Footpaths</t>
  </si>
  <si>
    <t>1 Mack Civil Pty Ltd</t>
  </si>
  <si>
    <t>209 Chuter Avenue Sans Souci NSW 2219</t>
  </si>
  <si>
    <t>25-Jun-2018</t>
  </si>
  <si>
    <t>25-Jun-2023</t>
  </si>
  <si>
    <t>Concrete Footpaths</t>
  </si>
  <si>
    <t>&gt;$150,000 for contract</t>
  </si>
  <si>
    <t>2 KK Consultants Pty Ltd t/a KK Civil Engineering</t>
  </si>
  <si>
    <t>17-23 Bryant Street Padstow NSW 2205</t>
  </si>
  <si>
    <t>3 Awada Civil Engineering Pty Ltd</t>
  </si>
  <si>
    <t>Unit 4/59-69 Halstead Street South Hurstville NSW 2221</t>
  </si>
  <si>
    <t>RFT17/18-31</t>
  </si>
  <si>
    <t>Concrete and Asphalt Pavement Sawing and Grinding</t>
  </si>
  <si>
    <t>1 Mastercut Concrete Australia Pty Ltd</t>
  </si>
  <si>
    <t>Unit 10, 84 Riverside Road CHIPPING NORTON NSW 2170</t>
  </si>
  <si>
    <t>09-Oct-2018</t>
  </si>
  <si>
    <t>09-Oct-2023</t>
  </si>
  <si>
    <t>&gt; $150,000</t>
  </si>
  <si>
    <t>2 x 1 year extension options avaliable</t>
  </si>
  <si>
    <t>Concrete Footpath Grinding Services</t>
  </si>
  <si>
    <t>09-Oct-2022</t>
  </si>
  <si>
    <t>2 The Australian Grinding Company Pty Ltd</t>
  </si>
  <si>
    <t>2-20 Shore Street West ORMISTON QLD 4160</t>
  </si>
  <si>
    <t>RFT18/19-01</t>
  </si>
  <si>
    <t>Fencing</t>
  </si>
  <si>
    <t>1 Metal Fencing Specialist Pty Ltd</t>
  </si>
  <si>
    <t>7 Kenoma Place Arndell Park NSW 2148</t>
  </si>
  <si>
    <t>Supply, Installation and Repair of Various Types of Fencing</t>
  </si>
  <si>
    <t>&gt;$150,000 for whole contract</t>
  </si>
  <si>
    <t>2 x 1 year extension options available</t>
  </si>
  <si>
    <t>2 First Choice Fencing</t>
  </si>
  <si>
    <t>19A/9 Lyn Parade Prestons NSW 2170</t>
  </si>
  <si>
    <t>3 Norhtern Fencing Specialists Pty Ltd</t>
  </si>
  <si>
    <t>26 regentville Road Jamisontown NSW 2750</t>
  </si>
  <si>
    <t>RFT18/19-06</t>
  </si>
  <si>
    <t>Child Care Consumables</t>
  </si>
  <si>
    <t>1 Klenall Industrial &amp; Safety</t>
  </si>
  <si>
    <t>4 Cassola Place Penrith NSW 2750</t>
  </si>
  <si>
    <t>23-Jan-2019</t>
  </si>
  <si>
    <t>23-Jan-2023</t>
  </si>
  <si>
    <t>$167,000 pa</t>
  </si>
  <si>
    <t>2 year extension option avaliable</t>
  </si>
  <si>
    <t>RFT18/19-07</t>
  </si>
  <si>
    <t>Childcare Cleaning Services</t>
  </si>
  <si>
    <t>Charmax Property Maintenance</t>
  </si>
  <si>
    <t xml:space="preserve"> Chipping Norton NSW 2170</t>
  </si>
  <si>
    <t>$431,210.00 pa</t>
  </si>
  <si>
    <t>The Salvation Army (New South Wales) Property Trust</t>
  </si>
  <si>
    <t>Unit 2/54 Henry Street,, Penrith, 2750</t>
  </si>
  <si>
    <t>Ultimate Training Centre</t>
  </si>
  <si>
    <t>Retail Shops-32-52 Harris Street, North St Marys, 2760</t>
  </si>
  <si>
    <t>RFT18/19-08</t>
  </si>
  <si>
    <t>Public Toilet Cleaning</t>
  </si>
  <si>
    <t>TST Property Services Pty Ltd</t>
  </si>
  <si>
    <t>Unit 3, 77 Newton Road Wetherill Park NSW 2164</t>
  </si>
  <si>
    <t>Cleaning of the Public Amenities</t>
  </si>
  <si>
    <t>&gt;$150,000 for the whole contract</t>
  </si>
  <si>
    <t>RFT18/19-14</t>
  </si>
  <si>
    <t>Local Environmental Plan Review Report - Rural Lands Study and Strategy</t>
  </si>
  <si>
    <t>City Plan Strategy &amp; Development</t>
  </si>
  <si>
    <t>Suite 2, Level 6, 120 Sussex Street Sydney NSW 2000</t>
  </si>
  <si>
    <t>23-Nov-2018</t>
  </si>
  <si>
    <t>23-Nov-2021</t>
  </si>
  <si>
    <t>Rural Lands Study and Strategy</t>
  </si>
  <si>
    <t>$90,420</t>
  </si>
  <si>
    <t>Single use</t>
  </si>
  <si>
    <t>Local Environmental Plan Review Report - Local Housing Strategy</t>
  </si>
  <si>
    <t>Ethos Urban Pty Ltd</t>
  </si>
  <si>
    <t>173 Sussex Street Surry Hills NSW 2000</t>
  </si>
  <si>
    <t>Local Housing Strategy</t>
  </si>
  <si>
    <t>$185,000</t>
  </si>
  <si>
    <t>Local Environmental Plan Review Report - St Marys Town Centre Economic Analysis</t>
  </si>
  <si>
    <t>SGS Economics and Planning</t>
  </si>
  <si>
    <t>209/50 Holt Street Surry Hills NSW 2010</t>
  </si>
  <si>
    <t>St Marys Town Centre Economic Analysis</t>
  </si>
  <si>
    <t>$97,706</t>
  </si>
  <si>
    <t>RFT18/19-18</t>
  </si>
  <si>
    <t>Neighbourhood Facility Clening</t>
  </si>
  <si>
    <t>VDG Pty Ltd</t>
  </si>
  <si>
    <t>22/31 Governor Macquarie Drive Chipping Norton NSW 2170</t>
  </si>
  <si>
    <t>Cleaning of Neighbourhood Facilities</t>
  </si>
  <si>
    <t>RFT18/19-20</t>
  </si>
  <si>
    <t xml:space="preserve">Asbestos Consulting Services </t>
  </si>
  <si>
    <t>Trinitas Group Pty Ltd</t>
  </si>
  <si>
    <t>Suite 101, 24 Hunter Street
Parramatta NSW 2150</t>
  </si>
  <si>
    <t>Alliance Geotechnical</t>
  </si>
  <si>
    <t>10 Welder Road
Seven Hills NSW 2147</t>
  </si>
  <si>
    <t>Getex Pty Ltd</t>
  </si>
  <si>
    <t>Suite 2.02, Building 2, 35-41 Waterloo Road
Macquarie Park NSW 2113</t>
  </si>
  <si>
    <t>RFT18/19-24</t>
  </si>
  <si>
    <t>Certain Legal Services</t>
  </si>
  <si>
    <t>Dentons Lawyers</t>
  </si>
  <si>
    <t>77 Castlereagh Street, Sydney, 2000</t>
  </si>
  <si>
    <t>Quality of service offered as assessed by reference to experience, success rates before the Court and references; an ability to provide a high standard of legal advice on a variety of matters; an understanding of Council policy and direction; an ability to work with the Council and Officers to achieve a desired outcome; an ability to provide prompt advice and to prioritise Council needs;
Local Supplier policy, an ability to provide on-going legal guidance, advice and information on any changes which have the potential for impacting upon Local Government generally or the Council particularly; a commitment to Council’s strategic objectives .</t>
  </si>
  <si>
    <t xml:space="preserve">Sparke Helmore Lawyers </t>
  </si>
  <si>
    <t>Level 29, MLC Centre, 19 Martin Place, Sydney 2000</t>
  </si>
  <si>
    <t>HWL Ebsworth Lawyers</t>
  </si>
  <si>
    <t>GPO Box 5408, Sydney NSW 2001</t>
  </si>
  <si>
    <t>RFT18/19-26</t>
  </si>
  <si>
    <t>Disposal of Construction Waste</t>
  </si>
  <si>
    <t>Hi-Quality Recycling Services Pty Ltd</t>
  </si>
  <si>
    <t>PO Box 42 Kemps Creek NSW 2178</t>
  </si>
  <si>
    <t>&gt;$150,000 for the whole contrat</t>
  </si>
  <si>
    <t>2 x 2 year extension options available</t>
  </si>
  <si>
    <t>RFT18/19-27</t>
  </si>
  <si>
    <t>Detailed Landscape Design for Regatta Park</t>
  </si>
  <si>
    <t>The Trustee for the McGregor Coxall Unit Trust</t>
  </si>
  <si>
    <t>Suite 101, Level 1/39 E Esplanade Manly NSW 2095</t>
  </si>
  <si>
    <t>06-Aug-2019</t>
  </si>
  <si>
    <t>06-Aug-2021</t>
  </si>
  <si>
    <t>Detailed Landscape Design for Ragatta Park</t>
  </si>
  <si>
    <t>$442,912 exc.</t>
  </si>
  <si>
    <t>T00057</t>
  </si>
  <si>
    <t>Tipper Trucks and Semi Tippers (Wet Hire)</t>
  </si>
  <si>
    <t>1 A&amp;C Plant Hire Pty Ltd</t>
  </si>
  <si>
    <t xml:space="preserve">   </t>
  </si>
  <si>
    <t>30-Jul-2018</t>
  </si>
  <si>
    <t>30-Jul-2023</t>
  </si>
  <si>
    <t>Tipper Trucks and Semi Tippers</t>
  </si>
  <si>
    <t>Open tender via RSA</t>
  </si>
  <si>
    <t>Demonstrated experience, Schedule of key personnel, knowledge and experience, Age of Equipment, Schedule of fees, Satisfaction of insurance requirements, Key qualifications/accreditations/licences, Quality management system, Council Work Health and Safety requirements, Environmental management, Attendance at pre-tender briefings</t>
  </si>
  <si>
    <t>2 Velcorp Pty Ltd</t>
  </si>
  <si>
    <t>3 E&amp;B Tipper Hire Pty Ltd</t>
  </si>
  <si>
    <t>Tipper Truck &amp; Trailer (combination) Wet Hire</t>
  </si>
  <si>
    <t xml:space="preserve">Tipper Truck &amp; Trailer (combination) </t>
  </si>
  <si>
    <t>2 E&amp;B Tipper Hire Pty Ltd</t>
  </si>
  <si>
    <t>Ride on Mowers (Dry Hire)</t>
  </si>
  <si>
    <t>Camden Hire</t>
  </si>
  <si>
    <t>Ride on Mowers</t>
  </si>
  <si>
    <t>Elevated Work Platform Vehicles (Dry Hire)</t>
  </si>
  <si>
    <t>Kennards Hire Pty Ltd</t>
  </si>
  <si>
    <t>Excavator (Wet Hire)</t>
  </si>
  <si>
    <t>1 On Rail Plant Hire Pty Ltd</t>
  </si>
  <si>
    <t>Excavator</t>
  </si>
  <si>
    <t>2 Azbuild Pty Ltd</t>
  </si>
  <si>
    <t>3 Allcott Hire Pty Ltd</t>
  </si>
  <si>
    <t>Rollers (Dry Hire)</t>
  </si>
  <si>
    <t>1 Conplant Pty Ltd</t>
  </si>
  <si>
    <r>
      <rPr>
        <sz val="10"/>
        <color theme="1"/>
        <rFont val="Times New Roman"/>
        <family val="1"/>
      </rPr>
      <t xml:space="preserve">2 </t>
    </r>
    <r>
      <rPr>
        <sz val="10"/>
        <color theme="1"/>
        <rFont val="Arial"/>
        <family val="2"/>
      </rPr>
      <t>Kennards Hire Pty Ltd</t>
    </r>
  </si>
  <si>
    <t>Street/Footpath Sweepers (Dry Hire)</t>
  </si>
  <si>
    <t>1 Roadworx Surfacing Pty Ltd</t>
  </si>
  <si>
    <t>2 Raygal Pty Ltd</t>
  </si>
  <si>
    <t>Water Jet/Vacuum Truck Hire (Wet Hire)</t>
  </si>
  <si>
    <t>1 Total Drain Cleaning Services Pty Ltd</t>
  </si>
  <si>
    <t>2 Aqua Assets Pty Ltd</t>
  </si>
  <si>
    <t>3 Sydney Wide Pipe Cleaning Pty Ltd</t>
  </si>
  <si>
    <t>Lighting Towers (Dry Hire)</t>
  </si>
  <si>
    <r>
      <rPr>
        <sz val="10"/>
        <color theme="1"/>
        <rFont val="Times New Roman"/>
        <family val="1"/>
      </rPr>
      <t xml:space="preserve">1 </t>
    </r>
    <r>
      <rPr>
        <sz val="10"/>
        <color theme="1"/>
        <rFont val="Arial"/>
        <family val="2"/>
      </rPr>
      <t>Kennards Hire Pty Ltd</t>
    </r>
  </si>
  <si>
    <t>Lighting Towers (dry Hire)</t>
  </si>
  <si>
    <t>2 Allcott Hire Pty Ltd</t>
  </si>
  <si>
    <t>3 Coates Hire Operations Pty Ltd</t>
  </si>
  <si>
    <t>Variable Message Sign Boards (Dry Hire)</t>
  </si>
  <si>
    <t>1 Allcott Hire Pty Ltd</t>
  </si>
  <si>
    <t>2 PremiAir Hire</t>
  </si>
  <si>
    <r>
      <rPr>
        <sz val="10"/>
        <color theme="1"/>
        <rFont val="Times New Roman"/>
        <family val="1"/>
      </rPr>
      <t xml:space="preserve">3 </t>
    </r>
    <r>
      <rPr>
        <sz val="10"/>
        <color theme="1"/>
        <rFont val="Arial"/>
        <family val="2"/>
      </rPr>
      <t>Kennards Hire Pty Ltd</t>
    </r>
  </si>
  <si>
    <t>Portable Toilets (Dry Hire)</t>
  </si>
  <si>
    <t>1 Camden Hire</t>
  </si>
  <si>
    <t>Temporary Security Fence (Dry Hire)</t>
  </si>
  <si>
    <t>1 Coates Hire Operations Pty Ltd</t>
  </si>
  <si>
    <t>Wood Chipper (Dry Hire)</t>
  </si>
  <si>
    <t>Non-Destructive Equipment (Dry Hire)</t>
  </si>
  <si>
    <t>Total Drain Cleaning Services Pty Ltd</t>
  </si>
  <si>
    <t>Miscellaneous Construction Tools and Equipment (Dry Hire)</t>
  </si>
  <si>
    <t>2 Coates Hire Operations Pty Ltd</t>
  </si>
  <si>
    <t>CCTV Trucks (Wet Hire)</t>
  </si>
  <si>
    <t>1 Sydney Wide Pipe Cleaning Pty Ltd</t>
  </si>
  <si>
    <t>2 Total Drain Cleaning Services Pty Ltd</t>
  </si>
  <si>
    <t>Water Tankers (Wet Hire)</t>
  </si>
  <si>
    <t>1 P&amp;M Galea Pty Ltd</t>
  </si>
  <si>
    <t>RFT19/20-01</t>
  </si>
  <si>
    <t>Security Trade Services</t>
  </si>
  <si>
    <t>Piekar Comm Services</t>
  </si>
  <si>
    <t>5 Bootle Place, Cranebrook NSW 2749</t>
  </si>
  <si>
    <t>19-Dec-2019</t>
  </si>
  <si>
    <t>19-Dec-2024</t>
  </si>
  <si>
    <t xml:space="preserve">Security Trades Services </t>
  </si>
  <si>
    <t>2 x 1 year extensions avaliable</t>
  </si>
  <si>
    <t>RFT19/20-09</t>
  </si>
  <si>
    <t>Uneven Terrain Mowing and Clearing</t>
  </si>
  <si>
    <t>1 Envirocivil NSW Pty Ltd</t>
  </si>
  <si>
    <t>50 Tattersall Road Kings Park NSW 2148</t>
  </si>
  <si>
    <t>2 x 1 year extensions available</t>
  </si>
  <si>
    <t>Heaton Contracting Pty Ltd</t>
  </si>
  <si>
    <t>2815C Bells Line of Road Bilpin NSW 2758</t>
  </si>
  <si>
    <t>RFT1920-15</t>
  </si>
  <si>
    <t>Child Care Management Software</t>
  </si>
  <si>
    <t>HubHello Pty Ltd</t>
  </si>
  <si>
    <t>PO Box 20184, World Square
Sydney 2002</t>
  </si>
  <si>
    <t>$48,000 p.a</t>
  </si>
  <si>
    <t>RFT1920-16</t>
  </si>
  <si>
    <t>Asbestos Removal and Treatment</t>
  </si>
  <si>
    <t>1. Beasy Pty Ltd</t>
  </si>
  <si>
    <t>16 Orchardleigh Street Yennora NSW 2161</t>
  </si>
  <si>
    <t>Emergency Works (ranking applies)
1.	Beasy Pty Ltd
2.	Absolute Environmental Services Pty Ltd
3.	RMA Contracting Pty Ltd
For quoted works, all companies on the panel will be provided an opportunity to quote, with a decision being made on each quote based on price, timeframes and methodology</t>
  </si>
  <si>
    <t>2. Absolute Environmental Services Pty Ltd</t>
  </si>
  <si>
    <t>52/49-51 Mitchell Road
Brookvale NSW 2100</t>
  </si>
  <si>
    <t>3. RMA Contracting Pty Ltd</t>
  </si>
  <si>
    <t>12/6-20 Braidwood Street
Strathfield South NSW 2136</t>
  </si>
  <si>
    <t>RFT19/20-37</t>
  </si>
  <si>
    <t>Shade Structres and Sails</t>
  </si>
  <si>
    <t>The Trustee for Central Industries Trust</t>
  </si>
  <si>
    <t>527 Great Western Highway Marrangaroo NSW 2750</t>
  </si>
  <si>
    <t>Design and Construction of Shade Sails around Penrith LGA</t>
  </si>
  <si>
    <t>&gt; $250,000</t>
  </si>
  <si>
    <t>RFT19/20-03</t>
  </si>
  <si>
    <t>Bulk Materials</t>
  </si>
  <si>
    <t>A&amp;J Patten</t>
  </si>
  <si>
    <t>144 Lieutenant Bowen Road Bowen Mountains NSW 2753</t>
  </si>
  <si>
    <t>Provision of Turf</t>
  </si>
  <si>
    <t>Bedrock Quarry Products Pty Ltd</t>
  </si>
  <si>
    <t>2 Charcoal Road South Maroota NSW 2756</t>
  </si>
  <si>
    <t>Provision of Quarry Products and Topsoil</t>
  </si>
  <si>
    <t>Elite Sand and Soil Pty Ltd</t>
  </si>
  <si>
    <t>PO Box 7299 South Penrith NSW 2750</t>
  </si>
  <si>
    <t>Provision of quarry products , topsoil and softfall mulch</t>
  </si>
  <si>
    <t>Gosford Quarries</t>
  </si>
  <si>
    <t>70 Quarry Road Somersby NSW 225o</t>
  </si>
  <si>
    <t>Sandstone blocks</t>
  </si>
  <si>
    <t>RFT20/21-05</t>
  </si>
  <si>
    <t>Digitisation of Council Application Records</t>
  </si>
  <si>
    <t>Grace Records Management (Australia) Pty Ltd t/a_x000D_
Grace Information Management</t>
  </si>
  <si>
    <t xml:space="preserve">Unit 49 / 45 Powers Road,	SEVEN HILLS NSW 2147_x000D_
</t>
  </si>
  <si>
    <t>single use contract</t>
  </si>
  <si>
    <t>RFQ19/20-65</t>
  </si>
  <si>
    <t>Design for Jamison Road Intersections</t>
  </si>
  <si>
    <t>J. Wyndham Prince Pty Ltd</t>
  </si>
  <si>
    <t>77 Union Road, Penrith 2750, NSW</t>
  </si>
  <si>
    <t>Construction support services valid up to 48 months after contract execution</t>
  </si>
  <si>
    <t>Quotation through LGP</t>
  </si>
  <si>
    <t>RFQ19/20-79</t>
  </si>
  <si>
    <t>Coreen Avenue Corridor Improvements – Detailed Design</t>
  </si>
  <si>
    <t>J Wyndham Prince</t>
  </si>
  <si>
    <t>78 Union Road, Penrith 2750, NSW</t>
  </si>
  <si>
    <t>RFQ19/20-07</t>
  </si>
  <si>
    <t>Hardware Supplies</t>
  </si>
  <si>
    <t>Bunnings Group Limited</t>
  </si>
  <si>
    <t>Level 8/5 Rider Blvd Rhodes NSW 2138</t>
  </si>
  <si>
    <t>Supply og Hardware Goods</t>
  </si>
  <si>
    <t>J Blackwood and Son Pty Ltd</t>
  </si>
  <si>
    <t>Level 14 Brookfield Place Tower 2, 123 Georges Terrace Perth WA 6000</t>
  </si>
  <si>
    <t xml:space="preserve">RFT2021-03 </t>
  </si>
  <si>
    <t>Kingswood Commuter Car Park</t>
  </si>
  <si>
    <t>Root Partnerships Pty Ltd</t>
  </si>
  <si>
    <t>Level 19, 9 Hunter Street, Sydney NSW 2000</t>
  </si>
  <si>
    <t>Project Management (PM) services for the development of a multistorey complex comprising car park and commercial spaces</t>
  </si>
  <si>
    <t>Selective Tender</t>
  </si>
  <si>
    <t>RFT2021-13</t>
  </si>
  <si>
    <t>Community Building Refurbishments</t>
  </si>
  <si>
    <t>Rogers Construction Group Pty Ltd</t>
  </si>
  <si>
    <t>3/74 Edward Street, Riverstone 2765</t>
  </si>
  <si>
    <t xml:space="preserve">Community Building Refurbishments </t>
  </si>
  <si>
    <t>RFT20/21-01</t>
  </si>
  <si>
    <t>Civic Centre Ground Floor Refurbishment Stage 1</t>
  </si>
  <si>
    <t>The Trustee for Hunter Mason Trust t/a Hunter Mason Pty Ltd</t>
  </si>
  <si>
    <t>L23/20 Bond Street Sydney NSW 2000</t>
  </si>
  <si>
    <t>31 April 2021</t>
  </si>
  <si>
    <t>Refurbishment of Civic Centre</t>
  </si>
  <si>
    <t>Single Use Contract</t>
  </si>
  <si>
    <t>Request for Tender</t>
  </si>
  <si>
    <t>RFQ19/20-03</t>
  </si>
  <si>
    <t>Major Asphalt</t>
  </si>
  <si>
    <t>State Asphalt Services</t>
  </si>
  <si>
    <t>90 Jedda Road Prestons NSW 2170</t>
  </si>
  <si>
    <t>Major asphalt works</t>
  </si>
  <si>
    <t>Request for Quote</t>
  </si>
  <si>
    <t>RFQ19/20-40</t>
  </si>
  <si>
    <t>Road Patching Services</t>
  </si>
  <si>
    <t>Bernpave Pty Ltd</t>
  </si>
  <si>
    <t>Lot 2 Studley Street Londonderry NSW 2753</t>
  </si>
  <si>
    <t>Road patching services</t>
  </si>
  <si>
    <t>RFQ19/20-100</t>
  </si>
  <si>
    <t>Quarry Products Recycled</t>
  </si>
  <si>
    <t>Hi Quality Pty Ltd</t>
  </si>
  <si>
    <t>37 Lee Holmes Road St Marys NSW 2760</t>
  </si>
  <si>
    <t>Various Recycled Quarry Products</t>
  </si>
  <si>
    <t>4 Harford Street Jamisontown NSW 2750</t>
  </si>
  <si>
    <t>Raygal</t>
  </si>
  <si>
    <t>71-81 Cranebrook Road Cranebrook NSW 2750</t>
  </si>
  <si>
    <t>RFQ19/20-115</t>
  </si>
  <si>
    <t>Labour Hire Vendor Solution</t>
  </si>
  <si>
    <t>Comensura Pty Ltd</t>
  </si>
  <si>
    <t>Level 14, 383 Kent Street, Sydney, NSW 2000</t>
  </si>
  <si>
    <t>PA</t>
  </si>
  <si>
    <t>RFQ19/20-13</t>
  </si>
  <si>
    <t>Stationery</t>
  </si>
  <si>
    <t>Complete Office Supplies</t>
  </si>
  <si>
    <t>25 Nyrang Street Lidcombe NSW 2141</t>
  </si>
  <si>
    <t>RFQ20/21-16</t>
  </si>
  <si>
    <t>Dining Precinct – Regatta Park Emu Plains</t>
  </si>
  <si>
    <t>Breakspear Architects Pty Ltd</t>
  </si>
  <si>
    <t>Level 1, 13 The Corso, Manly 2095</t>
  </si>
  <si>
    <t>Kiosk/Cafe Design</t>
  </si>
  <si>
    <t xml:space="preserve">RFT19/20-39 </t>
  </si>
  <si>
    <t>Grave Digging</t>
  </si>
  <si>
    <t>LJ Follington Constructions Pty Ltd</t>
  </si>
  <si>
    <t>Kurrajong Road, East Kurrajong NSW 2758</t>
  </si>
  <si>
    <t>&gt;$250,000</t>
  </si>
  <si>
    <t>RFT20/21-11</t>
  </si>
  <si>
    <t>Concrete Maintenance Works</t>
  </si>
  <si>
    <t>NSW Kerbing Pty Ltd</t>
  </si>
  <si>
    <t>PO Box 818 Rockdale NSW 2216</t>
  </si>
  <si>
    <t>2 X 1 year extension options</t>
  </si>
  <si>
    <t>Commercial in Confidence</t>
  </si>
  <si>
    <t>RFQ20/21-135a</t>
  </si>
  <si>
    <t>Level 10, 163-175 O’Riordan Street Mascot NSW 2020</t>
  </si>
  <si>
    <t>RFT20/21-13</t>
  </si>
  <si>
    <t xml:space="preserve">3/74 Edward Street, Riverstone 2765
</t>
  </si>
  <si>
    <t>RFT20/21-12</t>
  </si>
  <si>
    <t>Dunheved Road Upgrade 
Investigation and Detailed 
Design</t>
  </si>
  <si>
    <t>Cardno (NSW/ACT) Pty Ltd</t>
  </si>
  <si>
    <t>203 Pacific Highway. St Leonards, NSW 2065</t>
  </si>
  <si>
    <t xml:space="preserve">RFT20/21-03 </t>
  </si>
  <si>
    <t xml:space="preserve">Level 19, 9 Hunter Street, Sydney NSW 2000
</t>
  </si>
  <si>
    <t>CT20/21-02</t>
  </si>
  <si>
    <t>RFID for Library</t>
  </si>
  <si>
    <t>FE Technologies</t>
  </si>
  <si>
    <t>129 Fyans St, South Geelong, VIC 3220</t>
  </si>
  <si>
    <t>CT20/21-03</t>
  </si>
  <si>
    <t>Supply of Electricity for Large Buildings and Facilities</t>
  </si>
  <si>
    <t>Origin Energy</t>
  </si>
  <si>
    <t>100 Barangaroo Avenue, Barangaroo NSW 2000</t>
  </si>
  <si>
    <t>&gt;150,000</t>
  </si>
  <si>
    <t>CT20/21-04</t>
  </si>
  <si>
    <t>Supply of Electricity for Unmetered Pubic Lighting</t>
  </si>
  <si>
    <t>ERM Power Retail Pty Ltd</t>
  </si>
  <si>
    <t>Level 9/201 Miller St, North Sydney NSW 2060</t>
  </si>
  <si>
    <t>CT20/21-05</t>
  </si>
  <si>
    <t>Supply of Electricity for Small Tariff Sites</t>
  </si>
  <si>
    <t>AGL Energy</t>
  </si>
  <si>
    <t>200 George St, Sydney NSW 2000</t>
  </si>
  <si>
    <t>CT20/21-06</t>
  </si>
  <si>
    <t>Small Gas Agreement</t>
  </si>
  <si>
    <t xml:space="preserve">RFQ20/21-16
</t>
  </si>
  <si>
    <t>RFQ20/21-147</t>
  </si>
  <si>
    <t>IT Services - Website Maintenance / Joomla Preferred Supplier List</t>
  </si>
  <si>
    <t>Amity IT Pty Ltd</t>
  </si>
  <si>
    <t>RFQ20/21-148</t>
  </si>
  <si>
    <t>Brand Health Check &amp; Refinement</t>
  </si>
  <si>
    <t>Citizen Group Pty Ltd</t>
  </si>
  <si>
    <t>Suite 201, Level 2, 167 Phillip Street, Sydney NSW 2000</t>
  </si>
  <si>
    <t xml:space="preserve">RFT17/18-29 </t>
  </si>
  <si>
    <t>Supply of Gym Equipment Ripples</t>
  </si>
  <si>
    <t>Technogym Australia Pty Ltd</t>
  </si>
  <si>
    <t>Suite E204, 24-32 Lexington Drive Bella Vista NSW 2153</t>
  </si>
  <si>
    <t>Lease contract</t>
  </si>
  <si>
    <t>RFQ20/21-62</t>
  </si>
  <si>
    <t xml:space="preserve"> Road Line marking and related Services</t>
  </si>
  <si>
    <t>Avante Linemarking (Gumbay Holdings Pty Ltd)</t>
  </si>
  <si>
    <t>113 Dunheved Cct, St Marys, NSW 2760</t>
  </si>
  <si>
    <t>2 x 1 year Extension Options</t>
  </si>
  <si>
    <t>RFQ20/21-126</t>
  </si>
  <si>
    <t>Structural, Civil and Traffic Engineer</t>
  </si>
  <si>
    <t>Northrop</t>
  </si>
  <si>
    <t>Level 11 345 George Street, Sydney NSW 2000</t>
  </si>
  <si>
    <t>RFQ20/21-125</t>
  </si>
  <si>
    <t>Kingswood Car Park Architectural RFQ</t>
  </si>
  <si>
    <t>Sam Crawford Architects</t>
  </si>
  <si>
    <t>97 Cardigan Street, Stanmore, NSW 2048</t>
  </si>
  <si>
    <t>RFQ18/19-11</t>
  </si>
  <si>
    <t>Printers</t>
  </si>
  <si>
    <t>Fuji Xerox</t>
  </si>
  <si>
    <t>8 Khartoum Road, Macquarie Park NSW 2113</t>
  </si>
  <si>
    <t>RFT20/21-32</t>
  </si>
  <si>
    <t>Construction Management Software</t>
  </si>
  <si>
    <t>InEight Pty Ltd</t>
  </si>
  <si>
    <t>RFT19/20-13</t>
  </si>
  <si>
    <t>Waste Marketing</t>
  </si>
  <si>
    <t>Iconic Holding Pty Ltd t/a Icon Agency</t>
  </si>
  <si>
    <t>Suite 1, Level 11. Tower 1, 495 Victoria Avenue, Chatswood NSW 2067</t>
  </si>
  <si>
    <t>3 year contract</t>
  </si>
  <si>
    <t>RFT19/20-28</t>
  </si>
  <si>
    <t>Supply and Installation of Office Furniture</t>
  </si>
  <si>
    <t>Krost Business Furniture Centre Pty Ltd</t>
  </si>
  <si>
    <t>33 Ricketty Street</t>
  </si>
  <si>
    <t>2 x 2 year extension options</t>
  </si>
  <si>
    <t>EOI20/21-01</t>
  </si>
  <si>
    <t>Design Excellence Competition- 129-133 Henry St Penrith</t>
  </si>
  <si>
    <t>Woods Bagot</t>
  </si>
  <si>
    <t>Q1 2021</t>
  </si>
  <si>
    <t>Q1 2024</t>
  </si>
  <si>
    <t>RFQ20/21-141</t>
  </si>
  <si>
    <t xml:space="preserve">Traffic Control </t>
  </si>
  <si>
    <t>Orbital Traffic Management</t>
  </si>
  <si>
    <t>13 Homedale Rd, Bankstown, NSW, 2200</t>
  </si>
  <si>
    <t>1 x 1 year extension</t>
  </si>
  <si>
    <t>RFT17/18-07E</t>
  </si>
  <si>
    <t>Effluent Collection Services</t>
  </si>
  <si>
    <t>Staples Bros. T/A Premiair Pumpouts</t>
  </si>
  <si>
    <t>PO Box 7627 Baulkham Hills NSW2153</t>
  </si>
  <si>
    <t>$1,300,000.00 (estimate)</t>
  </si>
  <si>
    <t xml:space="preserve">RFT17/18-07 </t>
  </si>
  <si>
    <t>Waste and Resource Recovery Collection Services</t>
  </si>
  <si>
    <t>Suez Recycling and Recovery Pty Ltd</t>
  </si>
  <si>
    <t>Level 4, 3 Ryder Boulevard Rhodes NSW 2138</t>
  </si>
  <si>
    <t>$230,000,000 (estimate)</t>
  </si>
  <si>
    <t>RFQ20/21-142</t>
  </si>
  <si>
    <t>Tactile Works</t>
  </si>
  <si>
    <t>Pathfinder Systems Australia Pty Ltd</t>
  </si>
  <si>
    <t>3/95 Jedda Road, Prestons, NSW 2170</t>
  </si>
  <si>
    <t>&lt;$250,000 (Estimated)</t>
  </si>
  <si>
    <t xml:space="preserve">RFQ20/21-60 </t>
  </si>
  <si>
    <t>Synthetic Turf</t>
  </si>
  <si>
    <t>Preferred Turf Pty Ltd</t>
  </si>
  <si>
    <t>31-33 Jack Williams Drive Penrith NSW 2750</t>
  </si>
  <si>
    <t>RFQ20/21-97</t>
  </si>
  <si>
    <t>Tyres</t>
  </si>
  <si>
    <t>Metro Tures Services Pty Ltd</t>
  </si>
  <si>
    <t>Site 2/2091 Castlereagh Road NSW 2750</t>
  </si>
  <si>
    <t>RFQ20/21-114</t>
  </si>
  <si>
    <t>Road Pavement Rejuvenation Works: Penrith LGA under LGP213-2</t>
  </si>
  <si>
    <t>Colas Solutions Pty Ltd</t>
  </si>
  <si>
    <t>1B Sesame Court, Slacks Creek, QLD, 4127</t>
  </si>
  <si>
    <t xml:space="preserve">&gt;$250,000 (estimate)
</t>
  </si>
  <si>
    <t>RFT18/19-15</t>
  </si>
  <si>
    <t>Minor Mechanical Services</t>
  </si>
  <si>
    <t>Katopa Holdings Pty Ltd t/a CBD Mechanical</t>
  </si>
  <si>
    <t>Unit 14/148 James Ruse Drive Rose Hill NSW 2142</t>
  </si>
  <si>
    <t>RFT19/20-39</t>
  </si>
  <si>
    <t>Provision of Grave Digging</t>
  </si>
  <si>
    <t>907 East Kurrajong Road East Kurrajong NSW 2758</t>
  </si>
  <si>
    <t>RFT19/20-41</t>
  </si>
  <si>
    <t>Supply and Delivery of Compostable Bags</t>
  </si>
  <si>
    <t>Cardia Bioplastics Pty Ltd</t>
  </si>
  <si>
    <t>Suite 6, 205-211 Forster Road Mount Waverley VIC 3149</t>
  </si>
  <si>
    <t>2 x 1 year extension option</t>
  </si>
  <si>
    <t>RFT19/20-08</t>
  </si>
  <si>
    <t>Premixes Concrete</t>
  </si>
  <si>
    <t>Holcim Australia Pty Ltd t/a PF Concrete</t>
  </si>
  <si>
    <t>Lot 45 Kite Street Emu Plains NSW 2750</t>
  </si>
  <si>
    <t>2x1 year extension</t>
  </si>
  <si>
    <t>RFT19/20-16</t>
  </si>
  <si>
    <t>Beasy Pty Ltd</t>
  </si>
  <si>
    <t>Absolute Environmental Services Pty Ltd</t>
  </si>
  <si>
    <t>52/49-51 Mitchell Road  Brookvale NSW 2100</t>
  </si>
  <si>
    <t>RMA Contracting Pty Ltd</t>
  </si>
  <si>
    <t>12/6-20 Braidwood Street Strathfield South NSW 2136</t>
  </si>
  <si>
    <t>RFT20/21-21</t>
  </si>
  <si>
    <t>Transactional banking services</t>
  </si>
  <si>
    <t>Commonwealth Bank of Australia</t>
  </si>
  <si>
    <t>Level 7, 1 Harbour Street, Sydney NSW 2000</t>
  </si>
  <si>
    <t>&gt;$250000 (Estimated)</t>
  </si>
  <si>
    <t>2x2 year extension options</t>
  </si>
  <si>
    <t>Purchase/Corporate Card Services</t>
  </si>
  <si>
    <t>National Australia Bank Limited</t>
  </si>
  <si>
    <t>Level 1, 800 Bourke Street, Docklands, Victoria</t>
  </si>
  <si>
    <t>2 x 2 Year(s) Extensions</t>
  </si>
  <si>
    <t>RFT20/21-22</t>
  </si>
  <si>
    <t>Dynamic 365 (D362) Vendor Partners</t>
  </si>
  <si>
    <t>Deloitte Consulting Pty Ltd</t>
  </si>
  <si>
    <t>250 George Street, Sydney, NSW 2000</t>
  </si>
  <si>
    <t>2x1 Year Extensions</t>
  </si>
  <si>
    <t>Emailed</t>
  </si>
  <si>
    <t>Post Billpay™ Agreement</t>
  </si>
  <si>
    <t>Australia Post</t>
  </si>
  <si>
    <t>111 Bourke Street, Melbourne, Victoria  3000</t>
  </si>
  <si>
    <t>1/20/2020</t>
  </si>
  <si>
    <t>&gt;$150000 (Estimated)</t>
  </si>
  <si>
    <t>RFQ21/22-37</t>
  </si>
  <si>
    <t>Roadside Vegetation Marker Installation</t>
  </si>
  <si>
    <t>Cumberland Plain Regeneration</t>
  </si>
  <si>
    <t>58 Tennyson Road, TENNYSON, New South Wales 2754</t>
  </si>
  <si>
    <t>&gt;$150,000 ($50/hr GST Exc.)</t>
  </si>
  <si>
    <t>RFT20/21-31</t>
  </si>
  <si>
    <t>Kingsway Sports Field Irrigation System</t>
  </si>
  <si>
    <t>Never Stop Water Group Pty Ltd</t>
  </si>
  <si>
    <t>10/32 Campbell Ave, Cromer NSW 2099</t>
  </si>
  <si>
    <t>2/60 Carrington St, Sydney NSW 2000</t>
  </si>
  <si>
    <t>CT20/21-10</t>
  </si>
  <si>
    <t>&gt;150000</t>
  </si>
  <si>
    <t>RFT21/22-08</t>
  </si>
  <si>
    <t>Demolition and Remediation Works for City Park Construction</t>
  </si>
  <si>
    <t>Budget Demolition &amp; Excavation Pty Ltd</t>
  </si>
  <si>
    <t>84 Victoria Street Smithfield NSW 2164</t>
  </si>
  <si>
    <t>RFT21/22-02</t>
  </si>
  <si>
    <t>Construction of Mulgoa Rural Fire Service Station</t>
  </si>
  <si>
    <t>Unit 306, 2-8 Brookhollow Avenue, Norwest, NSW 2153</t>
  </si>
  <si>
    <t>RFT21/22-01</t>
  </si>
  <si>
    <t>Police Cottage 4 Punt Road Emu Plains</t>
  </si>
  <si>
    <t>AMA Projects Pty Ltd</t>
  </si>
  <si>
    <t>205 Clarence Street Sydney NSW 2000</t>
  </si>
  <si>
    <t>RFT21/22-06</t>
  </si>
  <si>
    <t>Tree Planting Services</t>
  </si>
  <si>
    <t>Asplundh Tree Expert Pty Ltd t/a Summit Open Space Services</t>
  </si>
  <si>
    <t>23 Sterling Road Minchinbury NSW 2770</t>
  </si>
  <si>
    <t>RFT21/22-19</t>
  </si>
  <si>
    <t>The Great River Walk Safety Lighting</t>
  </si>
  <si>
    <t>Hix Group Pty Ltd</t>
  </si>
  <si>
    <t>Unit 1, 10 Production Place, Penrith, NSW, 2750</t>
  </si>
  <si>
    <t>No extension options</t>
  </si>
  <si>
    <t>$230,000,000.00 (estimate)</t>
  </si>
  <si>
    <t> </t>
  </si>
  <si>
    <t>Neighbourhood Facility Cleaning</t>
  </si>
  <si>
    <t>vdg</t>
  </si>
  <si>
    <t>Uneven Terrain Mowing and Cleaning</t>
  </si>
  <si>
    <t>Shade Structures and Sails</t>
  </si>
  <si>
    <t>$2,400,000.00 (estimate)</t>
  </si>
  <si>
    <t>As per schedule of rates</t>
  </si>
  <si>
    <t>RFT20/21-02</t>
  </si>
  <si>
    <t>5-13 Gidley St, St Marys Commuter Car Park RFT 2021-02</t>
  </si>
  <si>
    <t>APP Corporation Pty Ltd</t>
  </si>
  <si>
    <t>Level 7, 116 Miller Street, North Sydney New South Wales 2060</t>
  </si>
  <si>
    <t>Grace Records Management (Australia) Pty Ltd t/a</t>
  </si>
  <si>
    <t>Unit 49 / 45 Powers Road, SEVEN HILLS NSW 2147</t>
  </si>
  <si>
    <t>Grace Information Management</t>
  </si>
  <si>
    <t>RFT20/21-06</t>
  </si>
  <si>
    <t>Caddens Road Upgrade</t>
  </si>
  <si>
    <t>Quickway Constructions Pty Ltd</t>
  </si>
  <si>
    <t>Unit 40, 2 Slough Avenue Silverwater NSW 2128</t>
  </si>
  <si>
    <t>RFT20/21-07</t>
  </si>
  <si>
    <t>Leonay Oval Amenities Stage 2,3 and 4</t>
  </si>
  <si>
    <t>Coverit Building Group Pty Ltd</t>
  </si>
  <si>
    <t>Unit 18, 37-47 Borec Road Penrith NSW 2749</t>
  </si>
  <si>
    <t>Dunheved Road Upgrade</t>
  </si>
  <si>
    <t>Investigation and Detailed</t>
  </si>
  <si>
    <t>Design</t>
  </si>
  <si>
    <t>RFT20/21-26</t>
  </si>
  <si>
    <t xml:space="preserve">Dukes Oval &amp; Monfarville Reserve Stage 1 Baseball Fields Lighting </t>
  </si>
  <si>
    <t>Central West Electrical Contractors Pty Ltd</t>
  </si>
  <si>
    <t>3/229 Russell Street, Bathurst, NSW 2795</t>
  </si>
  <si>
    <t>RFT20/21-35</t>
  </si>
  <si>
    <t>River Road Deviation</t>
  </si>
  <si>
    <t>Western Earthmoving</t>
  </si>
  <si>
    <t>90 Station Road, Seven Hills, NSW, 2147</t>
  </si>
  <si>
    <t>RFQ20/21-105</t>
  </si>
  <si>
    <t xml:space="preserve">Former Council Chambers Design Competition- Architect </t>
  </si>
  <si>
    <t>Woods Bagot Pty Ltd</t>
  </si>
  <si>
    <t>Mezzanine 498 Little Collins Street Melbourne VIC 3000</t>
  </si>
  <si>
    <t>Request for 
Quote</t>
  </si>
  <si>
    <t>RFT21/22-22</t>
  </si>
  <si>
    <t>Bill Ball Amenities</t>
  </si>
  <si>
    <t>Site 18, 37-47 Borec Road Penrith NSW 2750</t>
  </si>
  <si>
    <t>RFT21/22-04</t>
  </si>
  <si>
    <t>Doug Rennie Amenities Upgrade</t>
  </si>
  <si>
    <t>Unit 3, 50-52 Derby Street Silverwater NSW 2128</t>
  </si>
  <si>
    <t>RFQ21/22-175</t>
  </si>
  <si>
    <t>Open Streets - St Marys Town Centre (Events &amp; Activation Program)</t>
  </si>
  <si>
    <t>Margot Natoli Project Management Pty Ltd</t>
  </si>
  <si>
    <t>4/9 Massinger Street, Byron Bay NSW 2481</t>
  </si>
  <si>
    <t>RFT21/22-11</t>
  </si>
  <si>
    <t>Voluntary Planning Agreement and Development Contributions Tracking Software</t>
  </si>
  <si>
    <t>Novoplan Trading Pty Ltd</t>
  </si>
  <si>
    <t>7/165 Melbourne Street, South Brisbane QLD 4101</t>
  </si>
  <si>
    <t>RFT21/22-16</t>
  </si>
  <si>
    <t xml:space="preserve">Provision of Catering and Consumables </t>
  </si>
  <si>
    <t>Abcoe Distributors Pty Ltd</t>
  </si>
  <si>
    <t>Unit 4, 5, 6, 7 &amp; 8 The Abcoe Centre 69 York Road South Penrith NSW 2750</t>
  </si>
  <si>
    <t>RFT21/22-14</t>
  </si>
  <si>
    <t>Hickeys Lane Amenities Building Construction</t>
  </si>
  <si>
    <t>Site 18, 37-39 Borec Road Penrith NSW 2750</t>
  </si>
  <si>
    <t>RFT20/21-08</t>
  </si>
  <si>
    <t>Major Mechanical Services</t>
  </si>
  <si>
    <t>Inter-Chillers Pty Ltd</t>
  </si>
  <si>
    <t>50 Stanley Street Peakhurst NSW 2210</t>
  </si>
  <si>
    <t>RFT21/22-15</t>
  </si>
  <si>
    <t>Street Cleaning Services</t>
  </si>
  <si>
    <t>Unit 22/33 Governor Macquarie Drive Chipping Norton NSW 2170</t>
  </si>
  <si>
    <t>RFQ21/22-210</t>
  </si>
  <si>
    <t>Fitch Avenue river embankment stabilisation works</t>
  </si>
  <si>
    <t>Land &amp; Marine Ocean Engineering Pty Ltd</t>
  </si>
  <si>
    <t>8 Cowdroy Avenue Cammeray NSW 2062</t>
  </si>
  <si>
    <t>RFT21/22-05</t>
  </si>
  <si>
    <t>Ched Towns Amenities Building Development</t>
  </si>
  <si>
    <t>Alpall Pty Ltd</t>
  </si>
  <si>
    <t>PO Box 710 Springwood NSW 2777</t>
  </si>
  <si>
    <t>Class 2 Contracts   COMPLETE RECORD</t>
  </si>
  <si>
    <t xml:space="preserve">Additional information is required for Class 2 contracts to which any of the following applies:  </t>
  </si>
  <si>
    <t>(a) There has not been a tender process, the proposed contract has not been made publicly available and the terms and conditions of the contract have been negotiated directly with the contractor</t>
  </si>
  <si>
    <t>(b) The proposed contract (whether or not made publicly available) has been the subject of a tendering process and the terms and conditions of the contract have been substantially negotiated with the successful tenderer</t>
  </si>
  <si>
    <t>(c) The obligations of one or more parties under the contract to maintain or operate infrastructure or assets could continue for 10 years or more</t>
  </si>
  <si>
    <t>(d) The contract involves a privately financed project as defined by guidelines  published by the Treasury ( as in force from time to time)</t>
  </si>
  <si>
    <t>(e) The contract involves a transfer of a significant asset of Council to another party in exchange for the transfer of an asset to Council</t>
  </si>
  <si>
    <t>(a) If a material variation is made to a contract that would affect the particulars that are to be included in the register, the particulars  included in the register are to be amended to reflect the variation within  45 days after the variation becomes effective.</t>
  </si>
  <si>
    <t>Contractor</t>
  </si>
  <si>
    <t>Details of any related company that may be involved in carrying out the contractual obligations</t>
  </si>
  <si>
    <t>Date the contract becomes effective (Letter of Acceptance signed)</t>
  </si>
  <si>
    <t xml:space="preserve">Duration of contract </t>
  </si>
  <si>
    <t>Estimated amount payable to the Contractor and any allowable variations under the contract</t>
  </si>
  <si>
    <t xml:space="preserve">Method of Tendering </t>
  </si>
  <si>
    <t>Criteria for Assessment</t>
  </si>
  <si>
    <t>Particulars of future transfers of significant assets to the State at zero or nominal cost to the State  including the date of their proposed transfer</t>
  </si>
  <si>
    <t>Particulars of future transfers of significant assets to the contractor including the date of the proposed transfer</t>
  </si>
  <si>
    <t>The results of any cost- benefit analysis of the contract conducted by Council</t>
  </si>
  <si>
    <t>The components and quantum of the public sector comparator if used</t>
  </si>
  <si>
    <t>If relevant, a summary of information used in the Contractor's full base case financial model (for example, the pricing formula for tolls or usage charges)</t>
  </si>
  <si>
    <t>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</si>
  <si>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Particulars as to any significant guarantees or undertakings between the parties, including any guarantees or undertakings with respect to loan agreements entered into or proposed to be entered into</t>
  </si>
  <si>
    <t>Penrith Sports Stadium Limited</t>
  </si>
  <si>
    <t>30 Herbert Street, CAMBRIDGE PARK, 2747</t>
  </si>
  <si>
    <t>5-15 Hosking Street, Cranebrook, 2749</t>
  </si>
  <si>
    <t>Healthscope Operations Pty Ltd</t>
  </si>
  <si>
    <t>5a Barber Ave,, Kingswood, 2747</t>
  </si>
  <si>
    <t>Peppers - Penrith Rugby League Club</t>
  </si>
  <si>
    <t>143 Station Street,, Penrith, 2750, NSW, Australia</t>
  </si>
  <si>
    <t>M &amp; R Childcare Centre Pty Ltd T/A Little Smarties</t>
  </si>
  <si>
    <t>35 Colorado Drive,, St Clair, 2759</t>
  </si>
  <si>
    <t>WG Fitness Pty Ltd</t>
  </si>
  <si>
    <t>6  Peachtree Road, PENRITH, 2750</t>
  </si>
  <si>
    <t>30/06/28 + 5 year option (2033)</t>
  </si>
  <si>
    <t>$3,347,500.00 (term only not inc option)</t>
  </si>
  <si>
    <t>Class 3 Contracts   COMPLETE RECORD</t>
  </si>
  <si>
    <t xml:space="preserve">If a Class 3 contract has (or is likely to have) a value of $5million or more ( a Class 3 contract), the register must include a copy of the Class 3 contract </t>
  </si>
  <si>
    <t>A requirement of this part to include information or a copy of a contract in the register does not require the inclusion of:</t>
  </si>
  <si>
    <t>(a) The commercial in confidence provisions of the contract</t>
  </si>
  <si>
    <t>(b) Details of any unsuccessful tender</t>
  </si>
  <si>
    <t>(c) Any matter that could reasonably be expected to affect public safety or security</t>
  </si>
  <si>
    <t xml:space="preserve">(d)  A copy of a contract, a provision of a contract or any other information in relation to a contract that is of such nature that its inclusion  in  the register would result in there being an overriding public interest against disclosure of the record   </t>
  </si>
  <si>
    <t xml:space="preserve">Schedule of Redacted Information </t>
  </si>
  <si>
    <t>NSW Department of Community Services</t>
  </si>
  <si>
    <t>225-229 Queen Street, St Marys, 2760</t>
  </si>
  <si>
    <t>31/07/24 + 5 year option (2029)</t>
  </si>
  <si>
    <t>$6,971,709.00 from 15/06/09 - 31/07/2019 (10 years) $3,546,302.00 from 1/8/2019 - 31/07/2024 (5 years)</t>
  </si>
  <si>
    <t>RFT17/18-07</t>
  </si>
  <si>
    <t>Waste and Resource Collection Services</t>
  </si>
  <si>
    <t>SUEZ Recycling and Recovery Pty Ltd</t>
  </si>
  <si>
    <t>10 years</t>
  </si>
  <si>
    <t>Open tender</t>
  </si>
  <si>
    <t>RFT17/18-08</t>
  </si>
  <si>
    <t>Waste and Resource Processing/Disposal Services Part A Garbage Processing and/or Disposal Services</t>
  </si>
  <si>
    <t>Garbage Processing and/or Disposal Services</t>
  </si>
  <si>
    <t>Waste and Resource Processing/Disposal Services Part B Recycling Processing Services</t>
  </si>
  <si>
    <t>Recycling Processing Services</t>
  </si>
  <si>
    <t>Waste and Resource Processing/Disposal Services Part C Organics Processing Services</t>
  </si>
  <si>
    <t xml:space="preserve">Australian Native Landscapes Pty Ltd </t>
  </si>
  <si>
    <t>Organics Processing Services</t>
  </si>
  <si>
    <t>Waste and Resource Processing/Disposal Services Part D Bulky Clean Up Processing and/or Disposal Services</t>
  </si>
  <si>
    <t>Bulky Clean Up Processing and/or Disposal Services</t>
  </si>
  <si>
    <t>Government Information (Public Access) Act 2009 No 52</t>
  </si>
  <si>
    <t xml:space="preserve"> Current version for 1 July 2019 to date (accessed 24 July 2019 at 11:42)</t>
  </si>
  <si>
    <t>Part 3  Division 5</t>
  </si>
  <si>
    <t>Division 5 Government contracts with private sector</t>
  </si>
  <si>
    <r>
      <t>27</t>
    </r>
    <r>
      <rPr>
        <sz val="9"/>
        <color rgb="FF000000"/>
        <rFont val="Arial"/>
        <family val="2"/>
      </rPr>
      <t>   </t>
    </r>
    <r>
      <rPr>
        <b/>
        <sz val="9"/>
        <color rgb="FF000000"/>
        <rFont val="Arial"/>
        <family val="2"/>
      </rPr>
      <t>Register of government contracts valued at $150,000 or more</t>
    </r>
  </si>
  <si>
    <r>
      <t xml:space="preserve"> (1)  An agency is to keep a register of government contracts (its </t>
    </r>
    <r>
      <rPr>
        <b/>
        <i/>
        <sz val="9"/>
        <color rgb="FF000000"/>
        <rFont val="Arial"/>
        <family val="2"/>
      </rPr>
      <t>government contracts register</t>
    </r>
    <r>
      <rPr>
        <sz val="9"/>
        <color rgb="FF000000"/>
        <rFont val="Arial"/>
        <family val="2"/>
      </rPr>
      <t>) that records information about each government contract to which the agency is a party that has (or is likely to have) a value of $150,000 (including GST) or more (</t>
    </r>
    <r>
      <rPr>
        <b/>
        <i/>
        <sz val="9"/>
        <color rgb="FF000000"/>
        <rFont val="Arial"/>
        <family val="2"/>
      </rPr>
      <t>class 1 contracts</t>
    </r>
    <r>
      <rPr>
        <sz val="9"/>
        <color rgb="FF000000"/>
        <rFont val="Arial"/>
        <family val="2"/>
      </rPr>
      <t>).</t>
    </r>
  </si>
  <si>
    <t xml:space="preserve"> (2)  Information about a class 1 contract must be entered in the register within 45 working days after the contract becomes effective.</t>
  </si>
  <si>
    <r>
      <t xml:space="preserve"> (3)  A contract </t>
    </r>
    <r>
      <rPr>
        <b/>
        <i/>
        <sz val="9"/>
        <color rgb="FF000000"/>
        <rFont val="Arial"/>
        <family val="2"/>
      </rPr>
      <t>becomes effective</t>
    </r>
    <r>
      <rPr>
        <sz val="9"/>
        <color rgb="FF000000"/>
        <rFont val="Arial"/>
        <family val="2"/>
      </rPr>
      <t>:</t>
    </r>
  </si>
  <si>
    <t xml:space="preserve">    (a)  when it is entered into by or on behalf of the agency concerned, or</t>
  </si>
  <si>
    <t xml:space="preserve">    (b)  if the contract contains a provision to the effect that one or more conditions are to be met before the obligations of the parties under the contract are enforceable—when the condition or conditions have been met (and not when the contract is entered into by the agency).</t>
  </si>
  <si>
    <r>
      <t>28</t>
    </r>
    <r>
      <rPr>
        <sz val="9"/>
        <color rgb="FF000000"/>
        <rFont val="Arial"/>
        <family val="2"/>
      </rPr>
      <t>   </t>
    </r>
    <r>
      <rPr>
        <b/>
        <sz val="9"/>
        <color rgb="FF000000"/>
        <rFont val="Arial"/>
        <family val="2"/>
      </rPr>
      <t>Value of contract</t>
    </r>
  </si>
  <si>
    <r>
      <t xml:space="preserve"> The </t>
    </r>
    <r>
      <rPr>
        <b/>
        <i/>
        <sz val="9"/>
        <color rgb="FF000000"/>
        <rFont val="Arial"/>
        <family val="2"/>
      </rPr>
      <t>value</t>
    </r>
    <r>
      <rPr>
        <sz val="9"/>
        <color rgb="FF000000"/>
        <rFont val="Arial"/>
        <family val="2"/>
      </rPr>
      <t> of a contract is whichever of the following values is appropriate to the kind of contract concerned:</t>
    </r>
  </si>
  <si>
    <t xml:space="preserve"> (a)  the total estimated value of the project,</t>
  </si>
  <si>
    <t xml:space="preserve"> (b)  the total estimated value of the goods or services over the term of the contract,</t>
  </si>
  <si>
    <t xml:space="preserve"> (c)  the value of the real property transferred,</t>
  </si>
  <si>
    <t xml:space="preserve"> (d)  the rent for the term of the lease.</t>
  </si>
  <si>
    <r>
      <t>29</t>
    </r>
    <r>
      <rPr>
        <sz val="9"/>
        <color rgb="FF000000"/>
        <rFont val="Arial"/>
        <family val="2"/>
      </rPr>
      <t>   </t>
    </r>
    <r>
      <rPr>
        <b/>
        <sz val="9"/>
        <color rgb="FF000000"/>
        <rFont val="Arial"/>
        <family val="2"/>
      </rPr>
      <t>Information to be entered in register—class 1 contracts</t>
    </r>
  </si>
  <si>
    <t xml:space="preserve"> The following information about a class 1 contract is to be entered in the government contracts register:</t>
  </si>
  <si>
    <t xml:space="preserve"> (a)  the name and business address of the contractor,</t>
  </si>
  <si>
    <t xml:space="preserve"> (b)  particulars of any related body corporate (within the meaning of the Corporations Act 2001 of the Commonwealth) in respect of the contractor, or any other private sector entity in which the contractor has an interest, that will be involved in carrying out any of the contractor’s obligations under the contract or will receive a benefit under the contract,</t>
  </si>
  <si>
    <t xml:space="preserve"> (c)  the date on which the contract became effective and the duration of the contract,</t>
  </si>
  <si>
    <t xml:space="preserve"> (d)  particulars of the project to be undertaken, the goods or services to be provided or the real property to be leased or transferred under the contract,</t>
  </si>
  <si>
    <t xml:space="preserve"> (e)  the estimated amount payable to the contractor under the contract,</t>
  </si>
  <si>
    <t xml:space="preserve"> (f)  a description of any provisions under which the amount payable to the contractor may be varied,</t>
  </si>
  <si>
    <t xml:space="preserve"> (g)  a description of any provisions with respect to the renegotiation of the contract,</t>
  </si>
  <si>
    <t xml:space="preserve"> (h)  in the case of a contract arising from a tendering process, the method of tendering and a summary of the criteria against which the various tenders were assessed,</t>
  </si>
  <si>
    <t xml:space="preserve"> (i)  a description of any provisions under which it is agreed that the contractor is to receive payment for providing operational or maintenance services.</t>
  </si>
  <si>
    <r>
      <t>30</t>
    </r>
    <r>
      <rPr>
        <sz val="9"/>
        <color rgb="FF000000"/>
        <rFont val="Arial"/>
        <family val="2"/>
      </rPr>
      <t>   </t>
    </r>
    <r>
      <rPr>
        <b/>
        <sz val="9"/>
        <color rgb="FF000000"/>
        <rFont val="Arial"/>
        <family val="2"/>
      </rPr>
      <t>Additional information for class 2 contracts</t>
    </r>
  </si>
  <si>
    <r>
      <t xml:space="preserve"> (1)  Additional information is required to be entered in the government contracts register for class 1 contracts to which any of the following paragraphs applies (</t>
    </r>
    <r>
      <rPr>
        <b/>
        <i/>
        <sz val="9"/>
        <color rgb="FF000000"/>
        <rFont val="Arial"/>
        <family val="2"/>
      </rPr>
      <t>class 2 contracts</t>
    </r>
    <r>
      <rPr>
        <sz val="9"/>
        <color rgb="FF000000"/>
        <rFont val="Arial"/>
        <family val="2"/>
      </rPr>
      <t>):</t>
    </r>
  </si>
  <si>
    <t xml:space="preserve">    (a)  there has not been a tender process, the proposed contract has not been made publicly available and the terms and conditions of the contract have been negotiated directly with the contractor,</t>
  </si>
  <si>
    <t xml:space="preserve">    (b)  the proposed contract (whether or not made publicly available) has been the subject of a tendering process and the terms and conditions of the contract have been substantially negotiated with the successful tenderer,</t>
  </si>
  <si>
    <t xml:space="preserve">    (c)  the obligations of one or more parties under the contract to maintain or operate infrastructure or assets could continue for 10 years or more,</t>
  </si>
  <si>
    <t xml:space="preserve">    (d)  the contract involves a privately financed project as defined by guidelines published by the Treasury (as in force from time to time),</t>
  </si>
  <si>
    <t xml:space="preserve">    (e)  the contract involves a transfer of a significant asset of the agency concerned to another party to the contract in exchange for the transfer of an asset to the agency.</t>
  </si>
  <si>
    <t xml:space="preserve"> (2)  The additional information required to be entered in the register for class 2 contracts is as follows:</t>
  </si>
  <si>
    <t xml:space="preserve">    (a)  particulars of future transfers of significant assets to the State at zero, or nominal, cost to the State, including the date of their proposed transfer,</t>
  </si>
  <si>
    <t xml:space="preserve">    (b)  particulars of future transfers of significant assets to the contractor, including the date of their proposed transfer,</t>
  </si>
  <si>
    <t xml:space="preserve">    (c)  the results of any cost-benefit analysis of the contract conducted by the agency,</t>
  </si>
  <si>
    <t xml:space="preserve">    (d)  the components and quantum of the public sector comparator if used,</t>
  </si>
  <si>
    <t xml:space="preserve">    (e)  if relevant, a summary of information used in the contractor’s full base case financial model (for example, the pricing formula for tolls or usage charges),</t>
  </si>
  <si>
    <t xml:space="preserve">    (f)  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</si>
  <si>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 xml:space="preserve">    (g)  particulars as to any significant guarantees or undertakings between the parties, including any guarantees or undertakings with respect to loan agreements entered into or proposed to be entered into,</t>
  </si>
  <si>
    <t xml:space="preserve">    (h)  particulars of any other key elements of the contract.</t>
  </si>
  <si>
    <r>
      <t>31</t>
    </r>
    <r>
      <rPr>
        <sz val="9"/>
        <color rgb="FF000000"/>
        <rFont val="Arial"/>
        <family val="2"/>
      </rPr>
      <t>   </t>
    </r>
    <r>
      <rPr>
        <b/>
        <sz val="9"/>
        <color rgb="FF000000"/>
        <rFont val="Arial"/>
        <family val="2"/>
      </rPr>
      <t>Register to include copy of class 3 contract</t>
    </r>
  </si>
  <si>
    <r>
      <t xml:space="preserve"> If a class 2 contract has (or is likely to have) a value of $5 million or more (a </t>
    </r>
    <r>
      <rPr>
        <b/>
        <i/>
        <sz val="9"/>
        <color rgb="FF000000"/>
        <rFont val="Arial"/>
        <family val="2"/>
      </rPr>
      <t>class 3 contract</t>
    </r>
    <r>
      <rPr>
        <sz val="9"/>
        <color rgb="FF000000"/>
        <rFont val="Arial"/>
        <family val="2"/>
      </rPr>
      <t>), the register must include a copy of the class 3 contract.</t>
    </r>
  </si>
  <si>
    <r>
      <t>32</t>
    </r>
    <r>
      <rPr>
        <sz val="9"/>
        <color rgb="FF000000"/>
        <rFont val="Arial"/>
        <family val="2"/>
      </rPr>
      <t>   </t>
    </r>
    <r>
      <rPr>
        <b/>
        <sz val="9"/>
        <color rgb="FF000000"/>
        <rFont val="Arial"/>
        <family val="2"/>
      </rPr>
      <t>Confidential information not required to be included in register</t>
    </r>
  </si>
  <si>
    <t xml:space="preserve"> (1)  A requirement of this Division to include information or a copy of a contract in the government contracts register does not require the inclusion of:</t>
  </si>
  <si>
    <t xml:space="preserve">    (a)  the commercial-in-confidence provisions of a contract, or</t>
  </si>
  <si>
    <t xml:space="preserve">    (b)  details of any unsuccessful tender, or</t>
  </si>
  <si>
    <t xml:space="preserve">    (c)  any matter that could reasonably be expected to affect public safety or security, or</t>
  </si>
  <si>
    <t xml:space="preserve">    (d)  a copy of a contract, a provision of a contract or any other information in relation to a contract that is of such a nature that its inclusion in a record would result in there being an overriding public interest against disclosure of the record.</t>
  </si>
  <si>
    <t xml:space="preserve"> (2)  If an agency does not include a copy of a contract in the register, or includes only some of the provisions of a contract in the register, because of this section, the agency must include in the register:</t>
  </si>
  <si>
    <t xml:space="preserve">    (a)  the reasons why the contract or those provisions have not been included in the register, and</t>
  </si>
  <si>
    <t xml:space="preserve">    (b)  a statement as to whether it is intended that the contract or those provisions will be included in the register at a later date and, if so, when it is likely that they will be included, and</t>
  </si>
  <si>
    <t xml:space="preserve">    (c)  if some but not all of the provisions of the contract have been included in the register, a general description of the types of provisions that have not been included.</t>
  </si>
  <si>
    <r>
      <t>33</t>
    </r>
    <r>
      <rPr>
        <sz val="9"/>
        <color rgb="FF000000"/>
        <rFont val="Arial"/>
        <family val="2"/>
      </rPr>
      <t>   </t>
    </r>
    <r>
      <rPr>
        <b/>
        <sz val="9"/>
        <color rgb="FF000000"/>
        <rFont val="Arial"/>
        <family val="2"/>
      </rPr>
      <t>Variations to contracts</t>
    </r>
  </si>
  <si>
    <t xml:space="preserve"> (1)  If a material variation is made to a contract that would affect the particulars that are required to be included in the government contracts register in relation to the contract, the particulars included in the register are to be amended to reflect the variation within 45 working days after the variation becomes effective.</t>
  </si>
  <si>
    <t xml:space="preserve"> (2)  If a material variation is made to a contract a copy of which is required to be included in the register, a copy of the variation or the varied provisions is to be included in the register within 45 working days after the variation becomes effective.</t>
  </si>
  <si>
    <r>
      <t>34</t>
    </r>
    <r>
      <rPr>
        <sz val="9"/>
        <color rgb="FF000000"/>
        <rFont val="Arial"/>
        <family val="2"/>
      </rPr>
      <t>   </t>
    </r>
    <r>
      <rPr>
        <b/>
        <sz val="9"/>
        <color rgb="FF000000"/>
        <rFont val="Arial"/>
        <family val="2"/>
      </rPr>
      <t>Minimum public access period for information on register</t>
    </r>
  </si>
  <si>
    <t xml:space="preserve"> (1)  Information (including a copy of a contract) required to be included in the government contracts register in relation to a contract is only required to be made publicly available as open access information for the public access period.</t>
  </si>
  <si>
    <r>
      <t xml:space="preserve"> (2)  The </t>
    </r>
    <r>
      <rPr>
        <b/>
        <i/>
        <sz val="9"/>
        <color rgb="FF000000"/>
        <rFont val="Arial"/>
        <family val="2"/>
      </rPr>
      <t>public access period</t>
    </r>
    <r>
      <rPr>
        <sz val="9"/>
        <color rgb="FF000000"/>
        <rFont val="Arial"/>
        <family val="2"/>
      </rPr>
      <t> is whichever is the longer of the following periods:</t>
    </r>
  </si>
  <si>
    <t xml:space="preserve">    (a)  20 working days,</t>
  </si>
  <si>
    <t xml:space="preserve">    (b)  the period until the project to which the contract relates is complete, the goods and services concerned have been provided under the contract, the term of the lease has expired or the real property has been transferred.</t>
  </si>
  <si>
    <r>
      <t>35</t>
    </r>
    <r>
      <rPr>
        <sz val="9"/>
        <color rgb="FF000000"/>
        <rFont val="Arial"/>
        <family val="2"/>
      </rPr>
      <t>   </t>
    </r>
    <r>
      <rPr>
        <b/>
        <sz val="9"/>
        <color rgb="FF000000"/>
        <rFont val="Arial"/>
        <family val="2"/>
      </rPr>
      <t>Register to be published on Government tenders website</t>
    </r>
  </si>
  <si>
    <t xml:space="preserve"> (1)  A copy of an agency’s government contracts register is to be published on the Government tenders website (that is, the website with the URL of https://tenders.nsw.gov.au or such other internet website as the Premier may authorise for the purposes of this section).</t>
  </si>
  <si>
    <t xml:space="preserve"> (2)  Each of the following agencies is not required to have a copy of its government contracts register published on the Government tenders website but is required to have a copy of the register published on any website of the agency:</t>
  </si>
  <si>
    <t xml:space="preserve">    (a)  a State owned corporation or a subsidiary of a State owned corporation,</t>
  </si>
  <si>
    <t xml:space="preserve">    (b)  a local authority,</t>
  </si>
  <si>
    <t xml:space="preserve">    (c)  a university.</t>
  </si>
  <si>
    <t xml:space="preserve"> (3)  A copy of an agency’s government contracts register is also to be made publicly available in any other manner in which the agency decides to make its open access information publicly available.</t>
  </si>
  <si>
    <r>
      <t>36</t>
    </r>
    <r>
      <rPr>
        <sz val="9"/>
        <color rgb="FF000000"/>
        <rFont val="Arial"/>
        <family val="2"/>
      </rPr>
      <t>   </t>
    </r>
    <r>
      <rPr>
        <b/>
        <sz val="9"/>
        <color rgb="FF000000"/>
        <rFont val="Arial"/>
        <family val="2"/>
      </rPr>
      <t>Disputes</t>
    </r>
  </si>
  <si>
    <t xml:space="preserve"> (1)  If a person other than an officer of the agency (including, for example, a party to a government contract) disagrees with the way in which an agency has interpreted its obligations under this Division, the agency is to obtain:</t>
  </si>
  <si>
    <t xml:space="preserve">    (a)  the opinion of the Chairperson of the NSW Procurement Board in relation to the matter, or</t>
  </si>
  <si>
    <t xml:space="preserve">    (b)  if the principal officer of the agency is the Chairperson of the Board—the opinion of the Minister in relation to the matter.</t>
  </si>
  <si>
    <t xml:space="preserve"> (2)  This section does not apply to:</t>
  </si>
  <si>
    <t xml:space="preserve">    (a)  a State owned corporation or a subsidiary of a State owned corporation, or</t>
  </si>
  <si>
    <t xml:space="preserve">    (b)  a local authority, or</t>
  </si>
  <si>
    <r>
      <t>37</t>
    </r>
    <r>
      <rPr>
        <sz val="9"/>
        <color rgb="FF000000"/>
        <rFont val="Arial"/>
        <family val="2"/>
      </rPr>
      <t>   </t>
    </r>
    <r>
      <rPr>
        <b/>
        <sz val="9"/>
        <color rgb="FF000000"/>
        <rFont val="Arial"/>
        <family val="2"/>
      </rPr>
      <t>Agency obligation to find information</t>
    </r>
  </si>
  <si>
    <t xml:space="preserve"> Information is required to be included in an agency’s government contracts register only to the extent that the agency holds the information or it is reasonably practical for the agency to obtain the information.</t>
  </si>
  <si>
    <r>
      <t>38</t>
    </r>
    <r>
      <rPr>
        <sz val="9"/>
        <color rgb="FF000000"/>
        <rFont val="Arial"/>
        <family val="2"/>
      </rPr>
      <t>   </t>
    </r>
    <r>
      <rPr>
        <b/>
        <sz val="9"/>
        <color rgb="FF000000"/>
        <rFont val="Arial"/>
        <family val="2"/>
      </rPr>
      <t>Exception for industry support contracts</t>
    </r>
  </si>
  <si>
    <t xml:space="preserve"> This Division does not require the Department of Industry to include any information about or a copy of a government contract in its government contracts register if the contract involves the provision of industry support.</t>
  </si>
  <si>
    <r>
      <t>39</t>
    </r>
    <r>
      <rPr>
        <sz val="9"/>
        <color rgb="FF000000"/>
        <rFont val="Arial"/>
        <family val="2"/>
      </rPr>
      <t>   </t>
    </r>
    <r>
      <rPr>
        <b/>
        <sz val="9"/>
        <color rgb="FF000000"/>
        <rFont val="Arial"/>
        <family val="2"/>
      </rPr>
      <t>Exception for SOCs—competitive neutrality</t>
    </r>
  </si>
  <si>
    <t xml:space="preserve"> This Division does not require a State owned corporation or a subsidiary of a State owned corporation to include any information about or a copy of a government contract in its government contracts register if the contract relates to activities engaged in by the corporation or subsidiary in a market in which it is in competition with any other person.</t>
  </si>
  <si>
    <r>
      <t>40</t>
    </r>
    <r>
      <rPr>
        <sz val="9"/>
        <color rgb="FF000000"/>
        <rFont val="Arial"/>
        <family val="2"/>
      </rPr>
      <t>   </t>
    </r>
    <r>
      <rPr>
        <b/>
        <sz val="9"/>
        <color rgb="FF000000"/>
        <rFont val="Arial"/>
        <family val="2"/>
      </rPr>
      <t>Exception for Landcom—contracts for sale of land</t>
    </r>
  </si>
  <si>
    <t xml:space="preserve"> This Division does not require Landcom to include any information about or a copy of a government contract in its government contracts register if the contract is a contract for the sale of land.</t>
  </si>
  <si>
    <t>Note.</t>
  </si>
  <si>
    <t> Any exception under this Division from the requirement to include information about or a copy of a contract on a government contracts register does not of itself constitute grounds for refusing an access application.</t>
  </si>
  <si>
    <t>RFQ20/21-43</t>
  </si>
  <si>
    <t xml:space="preserve">Heritage consultant </t>
  </si>
  <si>
    <t>Curio Projects Pty Ltd</t>
  </si>
  <si>
    <t>5 Blackfriars Street Chippendale NSW 2008</t>
  </si>
  <si>
    <t>RFT21/22-25</t>
  </si>
  <si>
    <t>Refurbishment of Yoorami Childcare OOSH building</t>
  </si>
  <si>
    <t>Phillip McNamara</t>
  </si>
  <si>
    <t>97 Taylor Road Cranebrook NSW 2749</t>
  </si>
  <si>
    <t>RFT21/22-26</t>
  </si>
  <si>
    <t>Refurbishment works Penrith School of Arts Building (U3A)</t>
  </si>
  <si>
    <t>AWS Sydney Pty Ltd</t>
  </si>
  <si>
    <t>7/2 Bolton Street Sydenham NSW 2044</t>
  </si>
  <si>
    <t>RFQ19/20-25</t>
  </si>
  <si>
    <t>Bush Regeneration and Associated Services</t>
  </si>
  <si>
    <t>The Bush Doctor NSW Pty Ltd</t>
  </si>
  <si>
    <t>PO Box 694 Springwood NSW 2777</t>
  </si>
  <si>
    <t>Schedule of Rates</t>
  </si>
  <si>
    <t>182 Upper Colo Road Colo NSW 2756</t>
  </si>
  <si>
    <t>Blue Tongue Ecosystems</t>
  </si>
  <si>
    <t>58 Tennyson Road Tennyson NSW 2754</t>
  </si>
  <si>
    <t>RFQ19/20-37</t>
  </si>
  <si>
    <t>Roadside Marker Installation</t>
  </si>
  <si>
    <t>59 Tennyson Road Tennyson NSW 2754</t>
  </si>
  <si>
    <t>Telecommunications Portfolio Optimisation - Penrith LGA</t>
  </si>
  <si>
    <t xml:space="preserve">PO Box 1516 Crows Nest NSW 2065 </t>
  </si>
  <si>
    <t>1 x 5 year extension option</t>
  </si>
  <si>
    <t>RFQ21/22-08</t>
  </si>
  <si>
    <t>Playground and Softfall Audit</t>
  </si>
  <si>
    <t xml:space="preserve">MJK Enterprises NSW Pty Ltd </t>
  </si>
  <si>
    <t>138 Eastwood Road Leppington NSW 2179</t>
  </si>
  <si>
    <t>SiteXcell</t>
  </si>
  <si>
    <t>RFQ21/22-200</t>
  </si>
  <si>
    <t>Fitch Avenue river embankment stabilisation works Stage 2</t>
  </si>
  <si>
    <t>8 Cowdroy Avenue Cammery NSW 2062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</si>
</sst>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quot;$&quot;#,##0_);[Red]\(&quot;$&quot;#,##0\)"/>
    <numFmt numFmtId="165" formatCode="&quot;$&quot;#,##0.00_);[Red]\(&quot;$&quot;#,##0.00\)"/>
    <numFmt numFmtId="166" formatCode="[$-C09]d\ mmmm\ yyyy;@"/>
    <numFmt numFmtId="167" formatCode="&quot;$&quot;#,##0"/>
  </numFmts>
  <fonts count="46"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8"/>
      <name val="Times New Roman"/>
      <family val="1"/>
    </font>
    <font>
      <sz val="12"/>
      <name val="Times New Roman"/>
      <family val="1"/>
    </font>
    <font>
      <b/>
      <sz val="10"/>
      <name val="Arial"/>
      <family val="2"/>
    </font>
    <font>
      <sz val="10"/>
      <name val="Arial"/>
      <family val="2"/>
    </font>
    <font>
      <i/>
      <sz val="10"/>
      <name val="Arial"/>
      <family val="2"/>
    </font>
    <font>
      <b/>
      <sz val="16"/>
      <color theme="0"/>
      <name val="Arial"/>
      <family val="2"/>
    </font>
    <font>
      <sz val="12"/>
      <color theme="0"/>
      <name val="Times New Roman"/>
      <family val="1"/>
    </font>
    <font>
      <sz val="11"/>
      <name val="Calibri"/>
      <family val="2"/>
    </font>
    <font>
      <u/>
      <sz val="12"/>
      <color theme="10"/>
      <name val="Times New Roman"/>
      <family val="1"/>
    </font>
    <font>
      <u/>
      <sz val="10"/>
      <color theme="10"/>
      <name val="Arial"/>
      <family val="2"/>
    </font>
    <font>
      <sz val="12"/>
      <name val="Times New Roman"/>
      <family val="1"/>
    </font>
    <font>
      <sz val="9"/>
      <color rgb="FF000000"/>
      <name val="Arial"/>
      <family val="2"/>
    </font>
    <font>
      <b/>
      <sz val="9"/>
      <color rgb="FF000000"/>
      <name val="Arial"/>
      <family val="2"/>
    </font>
    <font>
      <sz val="9"/>
      <name val="Arial"/>
      <family val="2"/>
    </font>
    <font>
      <u/>
      <sz val="9"/>
      <color theme="10"/>
      <name val="Arial"/>
      <family val="2"/>
    </font>
    <font>
      <b/>
      <i/>
      <sz val="9"/>
      <color rgb="FF000000"/>
      <name val="Arial"/>
      <family val="2"/>
    </font>
    <font>
      <b/>
      <sz val="10"/>
      <color theme="0"/>
      <name val="Arial"/>
      <family val="2"/>
    </font>
    <font>
      <sz val="10"/>
      <color theme="0"/>
      <name val="Arial"/>
      <family val="2"/>
    </font>
    <font>
      <sz val="12"/>
      <name val="Arial"/>
      <family val="2"/>
    </font>
    <font>
      <b/>
      <sz val="12"/>
      <name val="Arial"/>
      <family val="2"/>
    </font>
    <font>
      <b/>
      <sz val="10"/>
      <color rgb="FF00B050"/>
      <name val="Arial"/>
      <family val="2"/>
    </font>
    <font>
      <b/>
      <sz val="10"/>
      <color rgb="FF0070C0"/>
      <name val="Arial"/>
      <family val="2"/>
    </font>
    <font>
      <b/>
      <sz val="10"/>
      <color rgb="FFC00000"/>
      <name val="Arial"/>
      <family val="2"/>
    </font>
    <font>
      <b/>
      <sz val="18"/>
      <color theme="0"/>
      <name val="Arial"/>
      <family val="2"/>
    </font>
    <font>
      <b/>
      <i/>
      <sz val="18"/>
      <color theme="0"/>
      <name val="Arial"/>
      <family val="2"/>
    </font>
    <font>
      <sz val="11"/>
      <color indexed="8"/>
      <name val="Calibri"/>
      <family val="2"/>
      <scheme val="minor"/>
    </font>
    <font>
      <sz val="10"/>
      <color indexed="8"/>
      <name val="Arial"/>
      <family val="2"/>
    </font>
    <font>
      <sz val="10"/>
      <color theme="1"/>
      <name val="Arial"/>
      <family val="2"/>
    </font>
    <font>
      <sz val="10"/>
      <color theme="1"/>
      <name val="Arial"/>
      <family val="1"/>
    </font>
    <font>
      <sz val="10"/>
      <color theme="1"/>
      <name val="Times New Roman"/>
      <family val="1"/>
    </font>
    <font>
      <sz val="11"/>
      <color rgb="FF000000"/>
      <name val="Calibri"/>
      <family val="2"/>
    </font>
    <font>
      <sz val="10"/>
      <name val="Arial"/>
      <family val="2"/>
    </font>
    <font>
      <sz val="12"/>
      <name val="Arial"/>
      <family val="2"/>
    </font>
    <font>
      <sz val="10"/>
      <color rgb="FF444444"/>
      <name val="Arial"/>
      <family val="2"/>
    </font>
    <font>
      <sz val="11"/>
      <color rgb="FF444444"/>
      <name val="Calibri"/>
      <family val="2"/>
      <charset val="1"/>
    </font>
    <font>
      <sz val="11"/>
      <name val="Calibri"/>
      <family val="2"/>
      <charset val="1"/>
    </font>
    <font>
      <sz val="11"/>
      <color rgb="FF9C0006"/>
      <name val="Calibri"/>
      <family val="2"/>
    </font>
    <font>
      <sz val="10"/>
      <color rgb="FF000000"/>
      <name val="Calibri"/>
      <family val="2"/>
    </font>
    <font>
      <sz val="10"/>
      <color theme="1"/>
      <name val="Calibri"/>
      <family val="2"/>
      <scheme val="minor"/>
    </font>
    <font>
      <sz val="11"/>
      <color rgb="FF000000"/>
      <name val="Calibri"/>
      <family val="2"/>
      <scheme val="minor"/>
    </font>
    <font>
      <sz val="10"/>
      <color rgb="FF00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B050"/>
        <bgColor indexed="64"/>
      </patternFill>
    </fill>
    <fill>
      <patternFill patternType="solid">
        <fgColor rgb="FF0070C0"/>
        <bgColor indexed="64"/>
      </patternFill>
    </fill>
    <fill>
      <patternFill patternType="solid">
        <fgColor rgb="FFC00000"/>
        <bgColor indexed="64"/>
      </patternFill>
    </fill>
    <fill>
      <patternFill patternType="solid">
        <fgColor rgb="FFF26522"/>
        <bgColor indexed="64"/>
      </patternFill>
    </fill>
    <fill>
      <patternFill patternType="solid">
        <fgColor rgb="FFFFFFFF"/>
        <bgColor rgb="FF000000"/>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indexed="64"/>
      </top>
      <bottom/>
      <diagonal/>
    </border>
    <border>
      <left style="thin">
        <color rgb="FF000000"/>
      </left>
      <right style="thin">
        <color indexed="64"/>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s>
  <cellStyleXfs count="12">
    <xf numFmtId="0" fontId="0" fillId="0" borderId="0"/>
    <xf numFmtId="44" fontId="6" fillId="0" borderId="0" applyFont="0" applyFill="0" applyBorder="0" applyAlignment="0" applyProtection="0"/>
    <xf numFmtId="0" fontId="8" fillId="0" borderId="0"/>
    <xf numFmtId="0" fontId="13" fillId="0" borderId="0" applyNumberFormat="0" applyFill="0" applyBorder="0" applyAlignment="0" applyProtection="0"/>
    <xf numFmtId="0" fontId="3"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2" fillId="0" borderId="0"/>
    <xf numFmtId="0" fontId="15" fillId="0" borderId="0"/>
    <xf numFmtId="0" fontId="1" fillId="0" borderId="0"/>
    <xf numFmtId="0" fontId="30" fillId="0" borderId="0"/>
  </cellStyleXfs>
  <cellXfs count="395">
    <xf numFmtId="0" fontId="0" fillId="0" borderId="0" xfId="0"/>
    <xf numFmtId="0" fontId="0" fillId="0" borderId="0" xfId="0" applyAlignment="1">
      <alignment wrapText="1"/>
    </xf>
    <xf numFmtId="0" fontId="4" fillId="0" borderId="0" xfId="0" applyFont="1"/>
    <xf numFmtId="0" fontId="6" fillId="0" borderId="0" xfId="0" applyFont="1"/>
    <xf numFmtId="0" fontId="7" fillId="0" borderId="0" xfId="0" applyFont="1"/>
    <xf numFmtId="0" fontId="8" fillId="0" borderId="0" xfId="0" applyFont="1"/>
    <xf numFmtId="0" fontId="8" fillId="0" borderId="0" xfId="0" applyFont="1" applyAlignment="1">
      <alignment horizontal="left" indent="1"/>
    </xf>
    <xf numFmtId="0" fontId="8" fillId="0" borderId="0" xfId="0" applyFont="1" applyAlignment="1">
      <alignment wrapText="1"/>
    </xf>
    <xf numFmtId="0" fontId="8" fillId="0" borderId="0" xfId="0" applyFont="1" applyAlignment="1">
      <alignment horizont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4" fillId="0" borderId="0" xfId="0" applyFont="1" applyAlignment="1">
      <alignment horizontal="center" wrapText="1"/>
    </xf>
    <xf numFmtId="0" fontId="8" fillId="0" borderId="0" xfId="0" applyFont="1" applyAlignment="1">
      <alignment horizontal="center" vertical="center" wrapText="1"/>
    </xf>
    <xf numFmtId="0" fontId="0" fillId="0" borderId="0" xfId="0" applyAlignment="1">
      <alignment horizontal="left" wrapText="1"/>
    </xf>
    <xf numFmtId="0" fontId="4" fillId="0" borderId="0" xfId="0" applyFont="1" applyAlignment="1">
      <alignment horizontal="left" wrapText="1"/>
    </xf>
    <xf numFmtId="166" fontId="0" fillId="0" borderId="0" xfId="0" applyNumberFormat="1" applyAlignment="1">
      <alignment horizont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6" fontId="8" fillId="0" borderId="1" xfId="0" applyNumberFormat="1" applyFont="1" applyBorder="1" applyAlignment="1">
      <alignment horizontal="center" vertical="center" wrapText="1"/>
    </xf>
    <xf numFmtId="0" fontId="8" fillId="0" borderId="10" xfId="0" applyFont="1" applyBorder="1" applyAlignment="1">
      <alignment horizontal="left" vertical="center" wrapText="1"/>
    </xf>
    <xf numFmtId="0" fontId="8" fillId="0" borderId="8" xfId="0" applyFont="1" applyBorder="1" applyAlignment="1">
      <alignment horizontal="center" vertical="center" wrapText="1"/>
    </xf>
    <xf numFmtId="167" fontId="8" fillId="0" borderId="1" xfId="0" applyNumberFormat="1" applyFont="1" applyBorder="1" applyAlignment="1">
      <alignment horizontal="center" vertical="center" wrapText="1"/>
    </xf>
    <xf numFmtId="167" fontId="0" fillId="0" borderId="0" xfId="0" applyNumberFormat="1" applyAlignment="1">
      <alignment horizontal="center" wrapText="1"/>
    </xf>
    <xf numFmtId="0" fontId="8" fillId="0" borderId="13" xfId="0" applyFont="1" applyBorder="1" applyAlignment="1">
      <alignment horizontal="center" vertical="center" wrapText="1"/>
    </xf>
    <xf numFmtId="0" fontId="8" fillId="0" borderId="14" xfId="0" applyFont="1" applyBorder="1" applyAlignment="1">
      <alignment horizontal="left" vertical="center" wrapText="1"/>
    </xf>
    <xf numFmtId="166" fontId="8" fillId="0" borderId="13" xfId="0" applyNumberFormat="1" applyFont="1" applyBorder="1" applyAlignment="1">
      <alignment horizontal="center" vertical="center" wrapText="1"/>
    </xf>
    <xf numFmtId="167" fontId="8" fillId="0" borderId="13" xfId="0" applyNumberFormat="1" applyFont="1" applyBorder="1" applyAlignment="1">
      <alignment horizontal="center" vertical="center" wrapText="1"/>
    </xf>
    <xf numFmtId="0" fontId="8" fillId="0" borderId="11" xfId="0" applyFont="1" applyBorder="1" applyAlignment="1">
      <alignment horizontal="left" vertical="center" wrapText="1"/>
    </xf>
    <xf numFmtId="166" fontId="8" fillId="0" borderId="8" xfId="0" applyNumberFormat="1" applyFont="1" applyBorder="1" applyAlignment="1">
      <alignment horizontal="center" vertical="center" wrapText="1"/>
    </xf>
    <xf numFmtId="0" fontId="8" fillId="0" borderId="8" xfId="0" applyFont="1" applyBorder="1" applyAlignment="1">
      <alignment horizontal="left" vertical="center" wrapText="1"/>
    </xf>
    <xf numFmtId="167" fontId="8" fillId="0" borderId="8"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5" fontId="8" fillId="0" borderId="1" xfId="0" applyNumberFormat="1" applyFont="1" applyBorder="1" applyAlignment="1">
      <alignment horizontal="left" vertical="center" wrapText="1"/>
    </xf>
    <xf numFmtId="15" fontId="14" fillId="0" borderId="1" xfId="3" applyNumberFormat="1" applyFont="1" applyFill="1" applyBorder="1" applyAlignment="1">
      <alignment horizontal="center" vertical="center" wrapText="1"/>
    </xf>
    <xf numFmtId="0" fontId="8" fillId="0" borderId="1" xfId="5" applyFont="1" applyBorder="1" applyAlignment="1">
      <alignment horizontal="left" vertical="center" wrapText="1"/>
    </xf>
    <xf numFmtId="0" fontId="8" fillId="0" borderId="13" xfId="5" applyFont="1" applyBorder="1" applyAlignment="1">
      <alignment horizontal="center" vertical="center" wrapText="1"/>
    </xf>
    <xf numFmtId="0" fontId="8" fillId="0" borderId="14" xfId="5" applyFont="1" applyBorder="1" applyAlignment="1">
      <alignment horizontal="left" vertical="center" wrapText="1"/>
    </xf>
    <xf numFmtId="166" fontId="8" fillId="0" borderId="13" xfId="5" applyNumberFormat="1" applyFont="1" applyBorder="1" applyAlignment="1">
      <alignment horizontal="center" vertical="center" wrapText="1"/>
    </xf>
    <xf numFmtId="0" fontId="8" fillId="0" borderId="13" xfId="5" applyFont="1" applyBorder="1" applyAlignment="1">
      <alignment horizontal="left" vertical="center" wrapText="1"/>
    </xf>
    <xf numFmtId="167" fontId="8" fillId="0" borderId="13" xfId="5" applyNumberFormat="1" applyFont="1" applyBorder="1" applyAlignment="1">
      <alignment horizontal="center" vertical="center" wrapText="1"/>
    </xf>
    <xf numFmtId="0" fontId="12" fillId="0" borderId="1" xfId="0" applyFont="1" applyBorder="1" applyAlignment="1">
      <alignment vertical="center" wrapText="1"/>
    </xf>
    <xf numFmtId="0" fontId="4" fillId="0" borderId="12" xfId="0" applyFont="1" applyBorder="1" applyAlignment="1">
      <alignment horizontal="center" wrapText="1"/>
    </xf>
    <xf numFmtId="0" fontId="8" fillId="0" borderId="1" xfId="0" applyFont="1" applyBorder="1" applyAlignment="1">
      <alignment horizontal="left" vertical="center"/>
    </xf>
    <xf numFmtId="0" fontId="8" fillId="0" borderId="14" xfId="5" applyFont="1" applyBorder="1" applyAlignment="1">
      <alignment horizontal="center" vertical="center" wrapText="1"/>
    </xf>
    <xf numFmtId="0" fontId="4"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xf>
    <xf numFmtId="0" fontId="19" fillId="0" borderId="0" xfId="3"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7" fillId="0" borderId="5" xfId="5" applyFont="1" applyBorder="1" applyAlignment="1">
      <alignment horizontal="left" vertical="center" wrapText="1"/>
    </xf>
    <xf numFmtId="0" fontId="21" fillId="3" borderId="19" xfId="0" applyFont="1" applyFill="1" applyBorder="1" applyAlignment="1">
      <alignment horizontal="left" vertical="center" wrapText="1"/>
    </xf>
    <xf numFmtId="0" fontId="21" fillId="3" borderId="19" xfId="0" applyFont="1" applyFill="1" applyBorder="1" applyAlignment="1">
      <alignment horizontal="center" vertical="center" wrapText="1"/>
    </xf>
    <xf numFmtId="0" fontId="22" fillId="4" borderId="4" xfId="0" applyFont="1" applyFill="1" applyBorder="1"/>
    <xf numFmtId="0" fontId="11" fillId="4" borderId="4" xfId="0" applyFont="1" applyFill="1" applyBorder="1"/>
    <xf numFmtId="0" fontId="11" fillId="4" borderId="3" xfId="0" applyFont="1" applyFill="1" applyBorder="1"/>
    <xf numFmtId="0" fontId="23" fillId="0" borderId="0" xfId="0" applyFont="1"/>
    <xf numFmtId="0" fontId="24" fillId="0" borderId="0" xfId="0" applyFont="1"/>
    <xf numFmtId="0" fontId="7" fillId="0" borderId="0" xfId="0" applyFont="1" applyAlignment="1">
      <alignment horizontal="left" vertical="center" wrapText="1"/>
    </xf>
    <xf numFmtId="0" fontId="4" fillId="0" borderId="6" xfId="0" applyFont="1" applyBorder="1" applyAlignment="1">
      <alignment horizontal="center" wrapText="1"/>
    </xf>
    <xf numFmtId="0" fontId="7" fillId="0" borderId="15" xfId="5" applyFont="1" applyBorder="1" applyAlignment="1">
      <alignment horizontal="left" vertical="center" wrapText="1"/>
    </xf>
    <xf numFmtId="0" fontId="7" fillId="0" borderId="5" xfId="0" applyFont="1" applyBorder="1" applyAlignment="1">
      <alignment horizontal="left" vertical="center" wrapText="1"/>
    </xf>
    <xf numFmtId="0" fontId="21" fillId="3" borderId="21" xfId="0" applyFont="1" applyFill="1" applyBorder="1" applyAlignment="1">
      <alignment horizontal="left" vertical="center" wrapText="1"/>
    </xf>
    <xf numFmtId="0" fontId="8" fillId="0" borderId="17" xfId="5" applyFont="1" applyBorder="1" applyAlignment="1">
      <alignment horizontal="center" vertical="center" wrapText="1"/>
    </xf>
    <xf numFmtId="0" fontId="8" fillId="0" borderId="16" xfId="5" applyFont="1" applyBorder="1" applyAlignment="1">
      <alignment horizontal="center" vertical="center" wrapText="1"/>
    </xf>
    <xf numFmtId="0" fontId="4" fillId="0" borderId="6" xfId="0" applyFont="1" applyBorder="1"/>
    <xf numFmtId="0" fontId="4" fillId="0" borderId="6" xfId="5" applyFont="1" applyBorder="1" applyAlignment="1">
      <alignment horizontal="center" wrapText="1"/>
    </xf>
    <xf numFmtId="0" fontId="4" fillId="0" borderId="9" xfId="0" applyFont="1" applyBorder="1" applyAlignment="1">
      <alignment horizontal="center" wrapText="1"/>
    </xf>
    <xf numFmtId="0" fontId="21" fillId="3" borderId="20" xfId="0" applyFont="1" applyFill="1" applyBorder="1" applyAlignment="1">
      <alignment horizontal="center" vertical="center" wrapText="1"/>
    </xf>
    <xf numFmtId="0" fontId="7" fillId="0" borderId="7" xfId="0" applyFont="1" applyBorder="1" applyAlignment="1">
      <alignment horizontal="left" vertical="center" wrapText="1"/>
    </xf>
    <xf numFmtId="0" fontId="28" fillId="6" borderId="0" xfId="0" applyFont="1" applyFill="1"/>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5" applyFont="1" applyBorder="1" applyAlignment="1">
      <alignment horizontal="left" vertical="center" wrapText="1"/>
    </xf>
    <xf numFmtId="0" fontId="7" fillId="0" borderId="10" xfId="5" applyFont="1" applyBorder="1" applyAlignment="1">
      <alignment horizontal="left" vertical="center" wrapText="1"/>
    </xf>
    <xf numFmtId="0" fontId="21" fillId="3" borderId="2" xfId="0" applyFont="1" applyFill="1" applyBorder="1" applyAlignment="1">
      <alignment horizontal="left" vertical="center"/>
    </xf>
    <xf numFmtId="0" fontId="21" fillId="3" borderId="19" xfId="0" applyFont="1" applyFill="1" applyBorder="1" applyAlignment="1">
      <alignment horizontal="left" vertical="center"/>
    </xf>
    <xf numFmtId="0" fontId="32" fillId="0" borderId="0" xfId="0" applyFont="1"/>
    <xf numFmtId="0" fontId="31" fillId="0" borderId="1" xfId="11" quotePrefix="1"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66" fontId="0" fillId="0" borderId="0" xfId="0" applyNumberFormat="1" applyAlignment="1">
      <alignment horizontal="left" vertical="center" wrapText="1"/>
    </xf>
    <xf numFmtId="167" fontId="0" fillId="0" borderId="0" xfId="0" applyNumberFormat="1" applyAlignment="1">
      <alignment horizontal="left" vertical="center" wrapText="1"/>
    </xf>
    <xf numFmtId="166" fontId="0" fillId="0" borderId="0" xfId="0" applyNumberFormat="1" applyAlignment="1">
      <alignment horizontal="left" wrapText="1"/>
    </xf>
    <xf numFmtId="167" fontId="0" fillId="0" borderId="0" xfId="0" applyNumberFormat="1" applyAlignment="1">
      <alignment horizontal="left" wrapText="1"/>
    </xf>
    <xf numFmtId="0" fontId="32" fillId="0" borderId="0" xfId="0" applyFont="1" applyAlignment="1">
      <alignment vertical="center"/>
    </xf>
    <xf numFmtId="0" fontId="32" fillId="0" borderId="0" xfId="0" applyFont="1" applyAlignment="1">
      <alignment horizontal="left" vertical="center"/>
    </xf>
    <xf numFmtId="0" fontId="21" fillId="5" borderId="1" xfId="0" applyFont="1" applyFill="1" applyBorder="1" applyAlignment="1">
      <alignment horizontal="center" vertical="center" wrapText="1"/>
    </xf>
    <xf numFmtId="166" fontId="21" fillId="5" borderId="1" xfId="0" applyNumberFormat="1" applyFont="1" applyFill="1" applyBorder="1" applyAlignment="1">
      <alignment horizontal="center" vertical="center" wrapText="1"/>
    </xf>
    <xf numFmtId="167" fontId="21" fillId="5" borderId="1" xfId="0" applyNumberFormat="1" applyFont="1" applyFill="1" applyBorder="1" applyAlignment="1">
      <alignment horizontal="center" vertical="center" wrapText="1"/>
    </xf>
    <xf numFmtId="167" fontId="8" fillId="0" borderId="1" xfId="0" applyNumberFormat="1" applyFont="1" applyBorder="1" applyAlignment="1">
      <alignment horizontal="left" vertical="center" wrapText="1"/>
    </xf>
    <xf numFmtId="166" fontId="8" fillId="0" borderId="1" xfId="0" applyNumberFormat="1" applyFont="1" applyBorder="1" applyAlignment="1">
      <alignment horizontal="left" vertical="center" wrapText="1"/>
    </xf>
    <xf numFmtId="0" fontId="21" fillId="4" borderId="23" xfId="0" applyFont="1" applyFill="1" applyBorder="1" applyAlignment="1">
      <alignment vertical="center" wrapText="1"/>
    </xf>
    <xf numFmtId="0" fontId="21" fillId="4" borderId="12" xfId="0" applyFont="1" applyFill="1" applyBorder="1" applyAlignment="1">
      <alignment vertical="center" wrapText="1"/>
    </xf>
    <xf numFmtId="0" fontId="21" fillId="4" borderId="24" xfId="0" applyFont="1" applyFill="1" applyBorder="1" applyAlignment="1">
      <alignment vertical="center" wrapText="1"/>
    </xf>
    <xf numFmtId="0" fontId="21" fillId="4" borderId="25" xfId="0" applyFont="1" applyFill="1" applyBorder="1" applyAlignment="1">
      <alignment vertical="center" wrapText="1"/>
    </xf>
    <xf numFmtId="0" fontId="8" fillId="0" borderId="1" xfId="0" applyFont="1" applyBorder="1" applyAlignment="1">
      <alignment vertical="center" wrapText="1"/>
    </xf>
    <xf numFmtId="0" fontId="13" fillId="0" borderId="1" xfId="3" applyBorder="1" applyAlignment="1">
      <alignment vertical="center" wrapText="1"/>
    </xf>
    <xf numFmtId="166" fontId="8" fillId="0" borderId="1" xfId="0" applyNumberFormat="1" applyFont="1" applyBorder="1" applyAlignment="1">
      <alignment vertical="center" wrapText="1"/>
    </xf>
    <xf numFmtId="15" fontId="8" fillId="0" borderId="1" xfId="0" applyNumberFormat="1" applyFont="1" applyBorder="1" applyAlignment="1">
      <alignment vertical="center" wrapText="1"/>
    </xf>
    <xf numFmtId="15" fontId="8" fillId="0" borderId="1" xfId="3" applyNumberFormat="1" applyFont="1" applyFill="1" applyBorder="1" applyAlignment="1">
      <alignment vertical="center" wrapText="1"/>
    </xf>
    <xf numFmtId="0" fontId="8" fillId="0" borderId="1" xfId="3" applyNumberFormat="1" applyFont="1" applyBorder="1" applyAlignment="1">
      <alignment vertical="center" wrapText="1"/>
    </xf>
    <xf numFmtId="0" fontId="8"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8" fillId="0" borderId="1" xfId="0" applyFont="1" applyBorder="1" applyAlignment="1">
      <alignment vertical="center"/>
    </xf>
    <xf numFmtId="0" fontId="31" fillId="0" borderId="1" xfId="11" applyFont="1" applyBorder="1" applyAlignment="1">
      <alignment horizontal="left" vertical="center"/>
    </xf>
    <xf numFmtId="0" fontId="31" fillId="0" borderId="1" xfId="11" applyFont="1" applyBorder="1" applyAlignment="1">
      <alignment horizontal="left" vertical="center" wrapText="1"/>
    </xf>
    <xf numFmtId="0" fontId="32" fillId="0" borderId="1" xfId="0" applyFont="1" applyBorder="1" applyAlignment="1">
      <alignment horizontal="left" vertical="center"/>
    </xf>
    <xf numFmtId="0" fontId="32" fillId="0" borderId="17" xfId="0" applyFont="1" applyBorder="1" applyAlignment="1">
      <alignment horizontal="left" vertical="center"/>
    </xf>
    <xf numFmtId="0" fontId="33" fillId="0" borderId="1" xfId="0" applyFont="1" applyBorder="1" applyAlignment="1">
      <alignment horizontal="left" vertical="center"/>
    </xf>
    <xf numFmtId="0" fontId="31" fillId="0" borderId="1" xfId="11" quotePrefix="1" applyFont="1" applyBorder="1" applyAlignment="1">
      <alignment vertical="center" wrapText="1"/>
    </xf>
    <xf numFmtId="0" fontId="31" fillId="0" borderId="1" xfId="11" applyFont="1" applyBorder="1" applyAlignment="1">
      <alignment vertical="center" wrapText="1"/>
    </xf>
    <xf numFmtId="0" fontId="32" fillId="0" borderId="1" xfId="0" applyFont="1" applyBorder="1" applyAlignment="1">
      <alignment vertical="center"/>
    </xf>
    <xf numFmtId="15" fontId="31" fillId="0" borderId="1" xfId="11" quotePrefix="1" applyNumberFormat="1" applyFont="1" applyBorder="1" applyAlignment="1">
      <alignment horizontal="left" vertical="center" wrapText="1"/>
    </xf>
    <xf numFmtId="0" fontId="31" fillId="0" borderId="0" xfId="11" applyFont="1" applyAlignment="1">
      <alignment horizontal="left" vertical="center" wrapText="1"/>
    </xf>
    <xf numFmtId="0" fontId="31" fillId="0" borderId="22" xfId="11" applyFont="1" applyBorder="1" applyAlignment="1">
      <alignment vertical="center"/>
    </xf>
    <xf numFmtId="0" fontId="31" fillId="0" borderId="22" xfId="11" applyFont="1" applyBorder="1" applyAlignment="1">
      <alignment vertical="center" wrapText="1"/>
    </xf>
    <xf numFmtId="164" fontId="31" fillId="0" borderId="22" xfId="11" applyNumberFormat="1" applyFont="1" applyBorder="1" applyAlignment="1">
      <alignment horizontal="left" vertical="center" wrapText="1"/>
    </xf>
    <xf numFmtId="0" fontId="8" fillId="0" borderId="1" xfId="0" applyFont="1" applyBorder="1" applyAlignment="1">
      <alignment horizontal="center" wrapText="1"/>
    </xf>
    <xf numFmtId="0" fontId="8" fillId="0" borderId="1" xfId="0" applyFont="1" applyBorder="1" applyAlignment="1">
      <alignment wrapText="1"/>
    </xf>
    <xf numFmtId="0" fontId="8" fillId="0" borderId="10" xfId="0" applyFont="1" applyBorder="1" applyAlignment="1">
      <alignment wrapText="1"/>
    </xf>
    <xf numFmtId="0" fontId="35" fillId="7" borderId="10" xfId="0" applyFont="1" applyFill="1" applyBorder="1"/>
    <xf numFmtId="14" fontId="35" fillId="7" borderId="10" xfId="0" applyNumberFormat="1" applyFont="1" applyFill="1" applyBorder="1"/>
    <xf numFmtId="0" fontId="4" fillId="0" borderId="0" xfId="0" applyFont="1" applyAlignment="1">
      <alignment wrapText="1"/>
    </xf>
    <xf numFmtId="0" fontId="35" fillId="7" borderId="10" xfId="0" applyFont="1" applyFill="1" applyBorder="1" applyAlignment="1">
      <alignment wrapText="1"/>
    </xf>
    <xf numFmtId="0" fontId="8" fillId="0" borderId="22" xfId="0" applyFont="1" applyBorder="1" applyAlignment="1">
      <alignment vertical="center" wrapText="1"/>
    </xf>
    <xf numFmtId="0" fontId="8" fillId="0" borderId="26" xfId="0" applyFont="1" applyBorder="1" applyAlignment="1">
      <alignment vertical="center" wrapText="1"/>
    </xf>
    <xf numFmtId="0" fontId="35" fillId="0" borderId="27" xfId="0" applyFont="1" applyBorder="1" applyAlignment="1">
      <alignment vertical="center"/>
    </xf>
    <xf numFmtId="14" fontId="35" fillId="0" borderId="26" xfId="0" applyNumberFormat="1" applyFont="1" applyBorder="1" applyAlignment="1">
      <alignment vertical="center"/>
    </xf>
    <xf numFmtId="0" fontId="35" fillId="0" borderId="26" xfId="0" applyFont="1" applyBorder="1" applyAlignment="1">
      <alignment vertical="center" wrapText="1"/>
    </xf>
    <xf numFmtId="0" fontId="35" fillId="7" borderId="26" xfId="0" applyFont="1" applyFill="1" applyBorder="1" applyAlignment="1">
      <alignment vertical="center"/>
    </xf>
    <xf numFmtId="0" fontId="4" fillId="0" borderId="0" xfId="0" applyFont="1" applyAlignment="1">
      <alignment vertical="center" wrapText="1"/>
    </xf>
    <xf numFmtId="0" fontId="8" fillId="0" borderId="13" xfId="0" applyFont="1" applyBorder="1" applyAlignment="1">
      <alignment wrapText="1"/>
    </xf>
    <xf numFmtId="0" fontId="8" fillId="0" borderId="14" xfId="0" applyFont="1" applyBorder="1" applyAlignment="1">
      <alignment wrapText="1"/>
    </xf>
    <xf numFmtId="0" fontId="35" fillId="7" borderId="14" xfId="0" applyFont="1" applyFill="1" applyBorder="1"/>
    <xf numFmtId="14" fontId="35" fillId="7" borderId="14" xfId="0" applyNumberFormat="1" applyFont="1" applyFill="1" applyBorder="1"/>
    <xf numFmtId="0" fontId="32" fillId="0" borderId="28" xfId="0" applyFont="1" applyBorder="1" applyAlignment="1">
      <alignment horizontal="left" vertical="center" wrapText="1"/>
    </xf>
    <xf numFmtId="0" fontId="37" fillId="0" borderId="0" xfId="0" applyFont="1" applyAlignment="1">
      <alignment horizontal="center" wrapText="1"/>
    </xf>
    <xf numFmtId="0" fontId="36" fillId="0" borderId="0" xfId="0" applyFont="1" applyAlignment="1">
      <alignment horizontal="center" wrapText="1"/>
    </xf>
    <xf numFmtId="0" fontId="38" fillId="0" borderId="0" xfId="0" applyFont="1" applyAlignment="1">
      <alignment wrapText="1"/>
    </xf>
    <xf numFmtId="0" fontId="31" fillId="0" borderId="1" xfId="11" applyFont="1" applyBorder="1" applyAlignment="1">
      <alignment vertical="center"/>
    </xf>
    <xf numFmtId="165" fontId="35" fillId="7" borderId="10" xfId="0" applyNumberFormat="1" applyFont="1" applyFill="1" applyBorder="1" applyAlignment="1">
      <alignment wrapText="1"/>
    </xf>
    <xf numFmtId="165" fontId="35" fillId="7" borderId="14" xfId="0" applyNumberFormat="1" applyFont="1" applyFill="1" applyBorder="1" applyAlignment="1">
      <alignment wrapText="1"/>
    </xf>
    <xf numFmtId="14" fontId="8" fillId="0" borderId="1" xfId="0" applyNumberFormat="1" applyFont="1" applyBorder="1" applyAlignment="1">
      <alignment horizontal="left" vertical="center" wrapText="1"/>
    </xf>
    <xf numFmtId="0" fontId="23" fillId="0" borderId="0" xfId="0" applyFont="1" applyAlignment="1">
      <alignment horizontal="center" wrapText="1"/>
    </xf>
    <xf numFmtId="0" fontId="35" fillId="0" borderId="26" xfId="0" applyFont="1" applyBorder="1" applyAlignment="1">
      <alignment vertical="center"/>
    </xf>
    <xf numFmtId="0" fontId="8" fillId="0" borderId="22" xfId="0" applyFont="1" applyBorder="1" applyAlignment="1">
      <alignment horizontal="left" vertical="center" wrapText="1"/>
    </xf>
    <xf numFmtId="0" fontId="8" fillId="0" borderId="13" xfId="0" applyFont="1" applyBorder="1" applyAlignment="1">
      <alignment horizontal="left" vertical="center" wrapText="1"/>
    </xf>
    <xf numFmtId="167" fontId="8" fillId="0" borderId="22" xfId="0" applyNumberFormat="1" applyFont="1" applyBorder="1" applyAlignment="1">
      <alignment horizontal="left" vertical="center" wrapText="1"/>
    </xf>
    <xf numFmtId="167" fontId="8" fillId="0" borderId="13" xfId="0" applyNumberFormat="1" applyFont="1" applyBorder="1" applyAlignment="1">
      <alignment horizontal="left" vertical="center" wrapText="1"/>
    </xf>
    <xf numFmtId="15" fontId="8" fillId="0" borderId="13" xfId="0" applyNumberFormat="1" applyFont="1" applyBorder="1" applyAlignment="1">
      <alignment horizontal="left" vertical="center" wrapText="1"/>
    </xf>
    <xf numFmtId="166" fontId="8" fillId="0" borderId="13" xfId="0" applyNumberFormat="1" applyFont="1" applyBorder="1" applyAlignment="1">
      <alignment horizontal="left" vertical="center" wrapText="1"/>
    </xf>
    <xf numFmtId="0" fontId="31" fillId="0" borderId="13" xfId="11" applyFont="1" applyBorder="1" applyAlignment="1">
      <alignment horizontal="left" vertical="center" wrapText="1"/>
    </xf>
    <xf numFmtId="0" fontId="8" fillId="0" borderId="0" xfId="0" applyFont="1" applyAlignment="1">
      <alignment horizontal="left" wrapText="1"/>
    </xf>
    <xf numFmtId="0" fontId="32" fillId="0" borderId="1" xfId="0" applyFont="1" applyBorder="1" applyAlignment="1">
      <alignment horizontal="left" vertical="center" wrapText="1"/>
    </xf>
    <xf numFmtId="0" fontId="8" fillId="0" borderId="12" xfId="0" applyFont="1" applyBorder="1" applyAlignment="1">
      <alignment horizontal="left" vertical="center" wrapText="1"/>
    </xf>
    <xf numFmtId="0" fontId="31" fillId="0" borderId="22" xfId="11" applyFont="1" applyBorder="1" applyAlignment="1">
      <alignment horizontal="left" vertical="center" wrapText="1"/>
    </xf>
    <xf numFmtId="0" fontId="31" fillId="0" borderId="12" xfId="11" applyFont="1" applyBorder="1" applyAlignment="1">
      <alignment horizontal="left" vertical="center" wrapText="1"/>
    </xf>
    <xf numFmtId="0" fontId="31" fillId="0" borderId="12" xfId="11" quotePrefix="1" applyFont="1" applyBorder="1" applyAlignment="1">
      <alignment horizontal="left" vertical="center" wrapText="1"/>
    </xf>
    <xf numFmtId="0" fontId="31" fillId="0" borderId="13" xfId="11" quotePrefix="1" applyFont="1" applyBorder="1" applyAlignment="1">
      <alignment horizontal="left" vertical="center" wrapText="1"/>
    </xf>
    <xf numFmtId="0" fontId="31" fillId="0" borderId="22" xfId="11" quotePrefix="1" applyFont="1" applyBorder="1" applyAlignment="1">
      <alignment horizontal="left" vertical="center" wrapText="1"/>
    </xf>
    <xf numFmtId="167" fontId="8" fillId="0" borderId="12" xfId="0" applyNumberFormat="1" applyFont="1" applyBorder="1" applyAlignment="1">
      <alignment horizontal="left" vertical="center" wrapText="1"/>
    </xf>
    <xf numFmtId="0" fontId="35" fillId="0" borderId="14" xfId="0" applyFont="1" applyBorder="1"/>
    <xf numFmtId="0" fontId="35" fillId="0" borderId="32" xfId="0" applyFont="1" applyBorder="1"/>
    <xf numFmtId="0" fontId="35" fillId="0" borderId="13" xfId="0" applyFont="1" applyBorder="1"/>
    <xf numFmtId="4" fontId="35" fillId="0" borderId="14" xfId="0" applyNumberFormat="1" applyFont="1" applyBorder="1"/>
    <xf numFmtId="0" fontId="35" fillId="0" borderId="16" xfId="0" applyFont="1" applyBorder="1"/>
    <xf numFmtId="0" fontId="35" fillId="0" borderId="32" xfId="0" applyFont="1" applyBorder="1" applyAlignment="1">
      <alignment wrapText="1"/>
    </xf>
    <xf numFmtId="0" fontId="35" fillId="0" borderId="29" xfId="0" applyFont="1" applyBorder="1"/>
    <xf numFmtId="0" fontId="8" fillId="0" borderId="39" xfId="0" applyFont="1" applyBorder="1" applyAlignment="1">
      <alignment vertical="center" wrapText="1"/>
    </xf>
    <xf numFmtId="0" fontId="40" fillId="0" borderId="0" xfId="0" applyFont="1" applyAlignment="1">
      <alignment wrapText="1"/>
    </xf>
    <xf numFmtId="0" fontId="40" fillId="0" borderId="29" xfId="0" applyFont="1" applyBorder="1" applyAlignment="1">
      <alignment wrapText="1"/>
    </xf>
    <xf numFmtId="0" fontId="8" fillId="0" borderId="22" xfId="0" applyFont="1" applyBorder="1" applyAlignment="1">
      <alignment wrapText="1"/>
    </xf>
    <xf numFmtId="0" fontId="35" fillId="0" borderId="30" xfId="0" applyFont="1" applyBorder="1"/>
    <xf numFmtId="166" fontId="8" fillId="0" borderId="29" xfId="0" applyNumberFormat="1" applyFont="1" applyBorder="1" applyAlignment="1">
      <alignment horizontal="left" vertical="center" wrapText="1"/>
    </xf>
    <xf numFmtId="166" fontId="8" fillId="0" borderId="44" xfId="0" applyNumberFormat="1" applyFont="1" applyBorder="1" applyAlignment="1">
      <alignment horizontal="left" vertical="center" wrapText="1"/>
    </xf>
    <xf numFmtId="166" fontId="8" fillId="0" borderId="38" xfId="0" applyNumberFormat="1" applyFont="1" applyBorder="1" applyAlignment="1">
      <alignment horizontal="left" vertical="center" wrapText="1"/>
    </xf>
    <xf numFmtId="0" fontId="42" fillId="7" borderId="31" xfId="0" applyFont="1" applyFill="1" applyBorder="1" applyAlignment="1">
      <alignment wrapText="1"/>
    </xf>
    <xf numFmtId="0" fontId="8" fillId="0" borderId="29" xfId="0" applyFont="1" applyBorder="1" applyAlignment="1">
      <alignment horizontal="left" vertical="center" wrapText="1"/>
    </xf>
    <xf numFmtId="0" fontId="39" fillId="0" borderId="29" xfId="0" applyFont="1" applyBorder="1" applyAlignment="1">
      <alignment wrapText="1"/>
    </xf>
    <xf numFmtId="0" fontId="8" fillId="0" borderId="17" xfId="0" applyFont="1" applyBorder="1" applyAlignment="1">
      <alignment horizontal="left" vertical="center" wrapText="1"/>
    </xf>
    <xf numFmtId="0" fontId="8" fillId="0" borderId="36" xfId="0" applyFont="1" applyBorder="1" applyAlignment="1">
      <alignment horizontal="left" vertical="center" wrapText="1"/>
    </xf>
    <xf numFmtId="0" fontId="8" fillId="0" borderId="16" xfId="0" applyFont="1" applyBorder="1" applyAlignment="1">
      <alignment horizontal="left" vertical="center" wrapText="1"/>
    </xf>
    <xf numFmtId="0" fontId="8" fillId="0" borderId="36" xfId="0" applyFont="1" applyBorder="1" applyAlignment="1">
      <alignment vertical="center" wrapText="1"/>
    </xf>
    <xf numFmtId="0" fontId="8" fillId="0" borderId="45" xfId="0" applyFont="1" applyBorder="1" applyAlignment="1">
      <alignment vertical="center" wrapText="1"/>
    </xf>
    <xf numFmtId="0" fontId="8" fillId="0" borderId="38" xfId="0" applyFont="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wrapText="1"/>
    </xf>
    <xf numFmtId="0" fontId="8" fillId="0" borderId="26" xfId="0" applyFont="1" applyBorder="1" applyAlignment="1">
      <alignment horizontal="center" wrapText="1"/>
    </xf>
    <xf numFmtId="0" fontId="40" fillId="0" borderId="44" xfId="0" applyFont="1" applyBorder="1" applyAlignment="1">
      <alignment wrapText="1"/>
    </xf>
    <xf numFmtId="0" fontId="8" fillId="0" borderId="49" xfId="0" applyFont="1" applyBorder="1" applyAlignment="1">
      <alignment horizontal="center" wrapText="1"/>
    </xf>
    <xf numFmtId="166" fontId="8" fillId="0" borderId="29" xfId="0" applyNumberFormat="1" applyFont="1" applyBorder="1" applyAlignment="1">
      <alignment horizontal="left" vertical="center" wrapText="1"/>
    </xf>
    <xf numFmtId="166" fontId="8" fillId="0" borderId="45" xfId="0" applyNumberFormat="1" applyFont="1" applyBorder="1" applyAlignment="1">
      <alignment horizontal="left" vertical="center" wrapText="1"/>
    </xf>
    <xf numFmtId="0" fontId="8" fillId="0" borderId="26" xfId="0" applyFont="1" applyBorder="1" applyAlignment="1">
      <alignment horizontal="center" wrapText="1"/>
    </xf>
    <xf numFmtId="0" fontId="35" fillId="0" borderId="1" xfId="0" applyFont="1" applyFill="1" applyBorder="1"/>
    <xf numFmtId="0" fontId="35" fillId="0" borderId="10" xfId="0" applyFont="1" applyFill="1" applyBorder="1" applyAlignment="1">
      <alignment wrapText="1"/>
    </xf>
    <xf numFmtId="0" fontId="35" fillId="0" borderId="10" xfId="0" applyFont="1" applyFill="1" applyBorder="1"/>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left" vertical="center" wrapText="1"/>
    </xf>
    <xf numFmtId="0" fontId="35" fillId="0" borderId="13" xfId="0" applyFont="1" applyFill="1" applyBorder="1"/>
    <xf numFmtId="0" fontId="35" fillId="0" borderId="14" xfId="0" applyFont="1" applyFill="1" applyBorder="1" applyAlignment="1">
      <alignment wrapText="1"/>
    </xf>
    <xf numFmtId="0" fontId="35" fillId="0" borderId="14" xfId="0" applyFont="1" applyFill="1" applyBorder="1"/>
    <xf numFmtId="8" fontId="35" fillId="0" borderId="14" xfId="0" applyNumberFormat="1" applyFont="1" applyFill="1" applyBorder="1"/>
    <xf numFmtId="0" fontId="41" fillId="0" borderId="13" xfId="0" applyFont="1" applyFill="1" applyBorder="1"/>
    <xf numFmtId="8" fontId="35" fillId="0" borderId="14" xfId="0" applyNumberFormat="1" applyFont="1" applyFill="1" applyBorder="1" applyAlignment="1">
      <alignment wrapText="1"/>
    </xf>
    <xf numFmtId="0" fontId="8" fillId="0" borderId="22" xfId="0" applyFont="1" applyFill="1" applyBorder="1" applyAlignment="1">
      <alignment horizontal="left" vertical="center" wrapText="1"/>
    </xf>
    <xf numFmtId="0" fontId="35" fillId="0" borderId="43" xfId="0" applyFont="1" applyFill="1" applyBorder="1" applyAlignment="1">
      <alignment wrapText="1"/>
    </xf>
    <xf numFmtId="0" fontId="35" fillId="0" borderId="16" xfId="0" applyFont="1" applyFill="1" applyBorder="1"/>
    <xf numFmtId="0" fontId="35" fillId="0" borderId="29" xfId="0" applyFont="1" applyFill="1" applyBorder="1" applyAlignment="1">
      <alignment wrapText="1"/>
    </xf>
    <xf numFmtId="0" fontId="35" fillId="0" borderId="0" xfId="0" applyFont="1" applyFill="1"/>
    <xf numFmtId="0" fontId="35" fillId="0" borderId="29" xfId="0" applyFont="1" applyFill="1" applyBorder="1"/>
    <xf numFmtId="166" fontId="8" fillId="0" borderId="53" xfId="0" applyNumberFormat="1" applyFont="1" applyFill="1" applyBorder="1" applyAlignment="1">
      <alignment horizontal="left" vertical="center" wrapText="1"/>
    </xf>
    <xf numFmtId="166" fontId="8" fillId="0" borderId="49" xfId="0" applyNumberFormat="1" applyFont="1" applyFill="1" applyBorder="1" applyAlignment="1">
      <alignment horizontal="left" vertical="center" wrapText="1"/>
    </xf>
    <xf numFmtId="0" fontId="35" fillId="0" borderId="44" xfId="0" applyFont="1" applyFill="1" applyBorder="1" applyAlignment="1">
      <alignment wrapText="1"/>
    </xf>
    <xf numFmtId="4" fontId="35" fillId="0" borderId="14" xfId="0" applyNumberFormat="1" applyFont="1" applyFill="1" applyBorder="1"/>
    <xf numFmtId="0" fontId="35" fillId="0" borderId="34" xfId="0" applyFont="1" applyFill="1" applyBorder="1" applyAlignment="1">
      <alignment wrapText="1"/>
    </xf>
    <xf numFmtId="166" fontId="8" fillId="0" borderId="41" xfId="0" applyNumberFormat="1" applyFont="1" applyFill="1" applyBorder="1" applyAlignment="1">
      <alignment horizontal="left" vertical="center" wrapText="1"/>
    </xf>
    <xf numFmtId="0" fontId="35" fillId="0" borderId="0" xfId="0" applyFont="1" applyFill="1" applyAlignment="1">
      <alignment wrapText="1"/>
    </xf>
    <xf numFmtId="0" fontId="35" fillId="0" borderId="45" xfId="0" applyFont="1" applyFill="1" applyBorder="1"/>
    <xf numFmtId="0" fontId="35" fillId="0" borderId="38" xfId="0" applyFont="1" applyFill="1" applyBorder="1"/>
    <xf numFmtId="0" fontId="35" fillId="0" borderId="44" xfId="0" applyFont="1" applyFill="1" applyBorder="1"/>
    <xf numFmtId="166" fontId="8" fillId="0" borderId="38" xfId="0" applyNumberFormat="1" applyFont="1" applyFill="1" applyBorder="1" applyAlignment="1">
      <alignment horizontal="left" vertical="center" wrapText="1"/>
    </xf>
    <xf numFmtId="0" fontId="35" fillId="0" borderId="31" xfId="0" applyFont="1" applyFill="1" applyBorder="1"/>
    <xf numFmtId="166" fontId="8" fillId="0" borderId="29" xfId="0" applyNumberFormat="1" applyFont="1" applyFill="1" applyBorder="1" applyAlignment="1">
      <alignment horizontal="left" vertical="center" wrapText="1"/>
    </xf>
    <xf numFmtId="0" fontId="35" fillId="0" borderId="32" xfId="0" applyFont="1" applyFill="1" applyBorder="1"/>
    <xf numFmtId="166" fontId="8" fillId="0" borderId="44" xfId="0" applyNumberFormat="1" applyFont="1" applyFill="1" applyBorder="1" applyAlignment="1">
      <alignment horizontal="left" vertical="center" wrapText="1"/>
    </xf>
    <xf numFmtId="0" fontId="35" fillId="0" borderId="32" xfId="0" applyFont="1" applyFill="1" applyBorder="1" applyAlignment="1">
      <alignment wrapText="1"/>
    </xf>
    <xf numFmtId="0" fontId="8" fillId="0" borderId="45" xfId="0" applyFont="1" applyFill="1" applyBorder="1" applyAlignment="1">
      <alignment vertical="center" wrapText="1"/>
    </xf>
    <xf numFmtId="0" fontId="42" fillId="0" borderId="32" xfId="0" applyFont="1" applyFill="1" applyBorder="1"/>
    <xf numFmtId="0" fontId="42" fillId="0" borderId="33" xfId="0" applyFont="1" applyFill="1" applyBorder="1" applyAlignment="1">
      <alignment wrapText="1"/>
    </xf>
    <xf numFmtId="4" fontId="35" fillId="0" borderId="0" xfId="0" applyNumberFormat="1" applyFont="1" applyFill="1"/>
    <xf numFmtId="0" fontId="35" fillId="0" borderId="0" xfId="0" applyFont="1" applyFill="1" applyAlignment="1">
      <alignment horizontal="left" vertical="center" wrapText="1"/>
    </xf>
    <xf numFmtId="0" fontId="42" fillId="0" borderId="47" xfId="0" applyFont="1" applyFill="1" applyBorder="1"/>
    <xf numFmtId="4" fontId="35" fillId="0" borderId="10" xfId="0" applyNumberFormat="1" applyFont="1" applyFill="1" applyBorder="1"/>
    <xf numFmtId="0" fontId="42" fillId="0" borderId="48" xfId="0" applyFont="1" applyFill="1" applyBorder="1"/>
    <xf numFmtId="0" fontId="35" fillId="0" borderId="45" xfId="0" applyFont="1" applyFill="1" applyBorder="1" applyAlignment="1">
      <alignment horizontal="left" vertical="center" wrapText="1"/>
    </xf>
    <xf numFmtId="0" fontId="42" fillId="0" borderId="26" xfId="0" applyFont="1" applyFill="1" applyBorder="1" applyAlignment="1">
      <alignment wrapText="1"/>
    </xf>
    <xf numFmtId="0" fontId="35" fillId="0" borderId="43" xfId="0" applyFont="1" applyFill="1" applyBorder="1"/>
    <xf numFmtId="0" fontId="35" fillId="0" borderId="30" xfId="0" applyFont="1" applyFill="1" applyBorder="1"/>
    <xf numFmtId="0" fontId="42" fillId="7" borderId="1" xfId="0" applyFont="1" applyFill="1" applyBorder="1" applyAlignment="1">
      <alignment wrapText="1"/>
    </xf>
    <xf numFmtId="0" fontId="40" fillId="0" borderId="45" xfId="0" applyFont="1" applyBorder="1" applyAlignment="1">
      <alignment wrapText="1"/>
    </xf>
    <xf numFmtId="0" fontId="35" fillId="0" borderId="48" xfId="0" applyFont="1" applyBorder="1"/>
    <xf numFmtId="0" fontId="35" fillId="0" borderId="33" xfId="0" applyFont="1" applyBorder="1"/>
    <xf numFmtId="0" fontId="35" fillId="0" borderId="1" xfId="0" applyFont="1" applyBorder="1"/>
    <xf numFmtId="0" fontId="35" fillId="0" borderId="1" xfId="0" applyFont="1" applyBorder="1" applyAlignment="1">
      <alignment horizontal="left" wrapText="1"/>
    </xf>
    <xf numFmtId="0" fontId="35" fillId="0" borderId="22" xfId="0" applyFont="1" applyBorder="1" applyAlignment="1">
      <alignment horizontal="left" wrapText="1"/>
    </xf>
    <xf numFmtId="0" fontId="35" fillId="0" borderId="29" xfId="0" applyFont="1" applyBorder="1" applyAlignment="1">
      <alignment horizontal="left" wrapText="1"/>
    </xf>
    <xf numFmtId="0" fontId="43" fillId="8" borderId="29" xfId="0" applyFont="1" applyFill="1" applyBorder="1" applyAlignment="1">
      <alignment horizontal="left" wrapText="1"/>
    </xf>
    <xf numFmtId="4" fontId="0" fillId="0" borderId="17" xfId="0" applyNumberFormat="1" applyBorder="1" applyAlignment="1">
      <alignment horizontal="right"/>
    </xf>
    <xf numFmtId="4" fontId="0" fillId="0" borderId="17" xfId="0" applyNumberFormat="1" applyBorder="1" applyAlignment="1">
      <alignment horizontal="center"/>
    </xf>
    <xf numFmtId="0" fontId="35" fillId="0" borderId="57" xfId="0" applyFont="1" applyFill="1" applyBorder="1"/>
    <xf numFmtId="0" fontId="35" fillId="0" borderId="1" xfId="0" applyFont="1" applyFill="1" applyBorder="1" applyAlignment="1">
      <alignment horizontal="left" wrapText="1"/>
    </xf>
    <xf numFmtId="0" fontId="35" fillId="0" borderId="22" xfId="0" applyFont="1" applyFill="1" applyBorder="1" applyAlignment="1">
      <alignment horizontal="left" wrapText="1"/>
    </xf>
    <xf numFmtId="0" fontId="35" fillId="0" borderId="13" xfId="0" applyFont="1" applyFill="1" applyBorder="1" applyAlignment="1">
      <alignment horizontal="left" wrapText="1"/>
    </xf>
    <xf numFmtId="0" fontId="35" fillId="0" borderId="29" xfId="0" applyFont="1" applyFill="1" applyBorder="1" applyAlignment="1">
      <alignment horizontal="left" wrapText="1"/>
    </xf>
    <xf numFmtId="0" fontId="35" fillId="0" borderId="14" xfId="0" applyFont="1" applyFill="1" applyBorder="1" applyAlignment="1">
      <alignment horizontal="left" wrapText="1"/>
    </xf>
    <xf numFmtId="0" fontId="43" fillId="0" borderId="1" xfId="0" applyFont="1" applyFill="1" applyBorder="1" applyAlignment="1">
      <alignment horizontal="left" wrapText="1"/>
    </xf>
    <xf numFmtId="0" fontId="0" fillId="0" borderId="1" xfId="0" applyFill="1" applyBorder="1" applyAlignment="1">
      <alignment horizontal="left"/>
    </xf>
    <xf numFmtId="0" fontId="40" fillId="0" borderId="30" xfId="0" applyFont="1" applyBorder="1" applyAlignment="1">
      <alignment wrapText="1"/>
    </xf>
    <xf numFmtId="0" fontId="35" fillId="0" borderId="37" xfId="0" applyFont="1" applyFill="1" applyBorder="1" applyAlignment="1"/>
    <xf numFmtId="0" fontId="35" fillId="0" borderId="1" xfId="0" applyFont="1" applyFill="1" applyBorder="1" applyAlignment="1"/>
    <xf numFmtId="0" fontId="35" fillId="0" borderId="22" xfId="0" applyFont="1" applyFill="1" applyBorder="1" applyAlignment="1"/>
    <xf numFmtId="0" fontId="8" fillId="0" borderId="46" xfId="0" applyFont="1" applyFill="1" applyBorder="1" applyAlignment="1">
      <alignment vertical="center" wrapText="1"/>
    </xf>
    <xf numFmtId="4" fontId="0" fillId="0" borderId="17" xfId="0" applyNumberFormat="1" applyFill="1" applyBorder="1" applyAlignment="1">
      <alignment horizontal="right"/>
    </xf>
    <xf numFmtId="0" fontId="35" fillId="0" borderId="29" xfId="0" applyFont="1" applyFill="1" applyBorder="1" applyAlignment="1"/>
    <xf numFmtId="0" fontId="35" fillId="0" borderId="44" xfId="0" applyFont="1" applyFill="1" applyBorder="1" applyAlignment="1"/>
    <xf numFmtId="4" fontId="0" fillId="0" borderId="17" xfId="0" applyNumberFormat="1" applyFill="1" applyBorder="1" applyAlignment="1">
      <alignment horizontal="center"/>
    </xf>
    <xf numFmtId="0" fontId="42" fillId="0" borderId="17" xfId="0" applyFont="1" applyFill="1" applyBorder="1" applyAlignment="1">
      <alignment horizontal="left" vertical="center" wrapText="1"/>
    </xf>
    <xf numFmtId="0" fontId="42" fillId="0" borderId="36" xfId="0" applyFont="1" applyFill="1" applyBorder="1" applyAlignment="1">
      <alignment horizontal="left" vertical="center" wrapText="1"/>
    </xf>
    <xf numFmtId="4" fontId="0" fillId="0" borderId="57" xfId="0" applyNumberFormat="1" applyFill="1" applyBorder="1" applyAlignment="1">
      <alignment horizontal="right"/>
    </xf>
    <xf numFmtId="0" fontId="43" fillId="8" borderId="40" xfId="0" applyFont="1" applyFill="1" applyBorder="1" applyAlignment="1">
      <alignment horizontal="left" wrapText="1"/>
    </xf>
    <xf numFmtId="0" fontId="43" fillId="0" borderId="1" xfId="0" applyFont="1" applyBorder="1" applyAlignment="1">
      <alignment horizontal="left" wrapText="1"/>
    </xf>
    <xf numFmtId="0" fontId="35" fillId="0" borderId="17" xfId="0" applyFont="1" applyFill="1" applyBorder="1" applyAlignment="1">
      <alignment horizontal="center" vertical="center"/>
    </xf>
    <xf numFmtId="4" fontId="35" fillId="0" borderId="1" xfId="0" applyNumberFormat="1" applyFont="1" applyBorder="1" applyAlignment="1">
      <alignment horizontal="right"/>
    </xf>
    <xf numFmtId="0" fontId="42" fillId="7" borderId="1" xfId="0" applyFont="1" applyFill="1" applyBorder="1" applyAlignment="1">
      <alignment horizontal="left" wrapText="1"/>
    </xf>
    <xf numFmtId="0" fontId="8" fillId="0" borderId="56" xfId="0" applyFont="1" applyBorder="1" applyAlignment="1">
      <alignment vertical="center" wrapText="1"/>
    </xf>
    <xf numFmtId="0" fontId="0" fillId="0" borderId="44" xfId="0" applyBorder="1" applyAlignment="1"/>
    <xf numFmtId="0" fontId="31" fillId="0" borderId="22" xfId="11" applyFont="1" applyBorder="1" applyAlignment="1">
      <alignment horizontal="left" vertical="center" wrapText="1"/>
    </xf>
    <xf numFmtId="0" fontId="31" fillId="0" borderId="12" xfId="11" applyFont="1" applyBorder="1" applyAlignment="1">
      <alignment horizontal="left" vertical="center" wrapText="1"/>
    </xf>
    <xf numFmtId="0" fontId="31" fillId="0" borderId="13" xfId="11" applyFont="1" applyBorder="1" applyAlignment="1">
      <alignment horizontal="left" vertical="center" wrapText="1"/>
    </xf>
    <xf numFmtId="0" fontId="35" fillId="0" borderId="37" xfId="0" applyFont="1" applyFill="1" applyBorder="1" applyAlignment="1"/>
    <xf numFmtId="0" fontId="35" fillId="0" borderId="52" xfId="0" applyFont="1" applyFill="1" applyBorder="1" applyAlignment="1"/>
    <xf numFmtId="0" fontId="35" fillId="0" borderId="45" xfId="0" applyFont="1" applyFill="1" applyBorder="1" applyAlignment="1">
      <alignment wrapText="1"/>
    </xf>
    <xf numFmtId="0" fontId="31" fillId="0" borderId="22" xfId="11" applyFont="1" applyBorder="1" applyAlignment="1">
      <alignment horizontal="left" vertical="center"/>
    </xf>
    <xf numFmtId="0" fontId="31" fillId="0" borderId="12" xfId="11" applyFont="1" applyBorder="1" applyAlignment="1">
      <alignment horizontal="left" vertical="center"/>
    </xf>
    <xf numFmtId="0" fontId="31" fillId="0" borderId="13" xfId="11" applyFont="1" applyBorder="1" applyAlignment="1">
      <alignment horizontal="left" vertical="center"/>
    </xf>
    <xf numFmtId="0" fontId="35" fillId="0" borderId="12" xfId="0" applyFont="1" applyFill="1" applyBorder="1" applyAlignment="1"/>
    <xf numFmtId="0" fontId="35" fillId="0" borderId="35" xfId="0" applyFont="1" applyFill="1" applyBorder="1" applyAlignment="1"/>
    <xf numFmtId="0" fontId="8" fillId="0" borderId="22"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31" fillId="0" borderId="22" xfId="11" quotePrefix="1" applyFont="1" applyBorder="1" applyAlignment="1">
      <alignment horizontal="left" vertical="center" wrapText="1"/>
    </xf>
    <xf numFmtId="0" fontId="31" fillId="0" borderId="12" xfId="11" quotePrefix="1" applyFont="1" applyBorder="1" applyAlignment="1">
      <alignment horizontal="left" vertical="center" wrapText="1"/>
    </xf>
    <xf numFmtId="0" fontId="31" fillId="0" borderId="13" xfId="11" quotePrefix="1" applyFont="1" applyBorder="1" applyAlignment="1">
      <alignment horizontal="left" vertical="center" wrapText="1"/>
    </xf>
    <xf numFmtId="15" fontId="31" fillId="0" borderId="22" xfId="11" quotePrefix="1" applyNumberFormat="1" applyFont="1" applyBorder="1" applyAlignment="1">
      <alignment horizontal="left" vertical="center" wrapText="1"/>
    </xf>
    <xf numFmtId="15" fontId="31" fillId="0" borderId="12" xfId="11" quotePrefix="1" applyNumberFormat="1" applyFont="1" applyBorder="1" applyAlignment="1">
      <alignment horizontal="left" vertical="center" wrapText="1"/>
    </xf>
    <xf numFmtId="15" fontId="31" fillId="0" borderId="13" xfId="11" quotePrefix="1" applyNumberFormat="1" applyFont="1" applyBorder="1" applyAlignment="1">
      <alignment horizontal="left" vertical="center" wrapText="1"/>
    </xf>
    <xf numFmtId="0" fontId="31" fillId="0" borderId="1" xfId="11" applyFont="1" applyBorder="1" applyAlignment="1">
      <alignment horizontal="left" vertical="center" wrapText="1"/>
    </xf>
    <xf numFmtId="0" fontId="35" fillId="0" borderId="22" xfId="0" applyFont="1" applyFill="1" applyBorder="1" applyAlignment="1"/>
    <xf numFmtId="0" fontId="35" fillId="0" borderId="22" xfId="0" applyFont="1" applyFill="1" applyBorder="1" applyAlignment="1">
      <alignment wrapText="1"/>
    </xf>
    <xf numFmtId="0" fontId="35" fillId="0" borderId="12" xfId="0" applyFont="1" applyFill="1" applyBorder="1" applyAlignment="1">
      <alignment wrapText="1"/>
    </xf>
    <xf numFmtId="0" fontId="35" fillId="0" borderId="35" xfId="0" applyFont="1" applyFill="1" applyBorder="1" applyAlignment="1">
      <alignment wrapText="1"/>
    </xf>
    <xf numFmtId="0" fontId="8" fillId="0" borderId="50" xfId="0" applyFont="1" applyBorder="1" applyAlignment="1">
      <alignment horizontal="left" vertical="center" wrapText="1"/>
    </xf>
    <xf numFmtId="166" fontId="8" fillId="0" borderId="40" xfId="0" applyNumberFormat="1" applyFont="1" applyFill="1" applyBorder="1" applyAlignment="1">
      <alignment horizontal="left" vertical="center" wrapText="1"/>
    </xf>
    <xf numFmtId="166" fontId="8" fillId="0" borderId="32" xfId="0" applyNumberFormat="1" applyFont="1" applyFill="1" applyBorder="1" applyAlignment="1">
      <alignment horizontal="left" vertical="center" wrapText="1"/>
    </xf>
    <xf numFmtId="166" fontId="8" fillId="0" borderId="29" xfId="0" applyNumberFormat="1" applyFont="1" applyFill="1" applyBorder="1" applyAlignment="1">
      <alignment horizontal="left" vertical="center" wrapText="1"/>
    </xf>
    <xf numFmtId="166" fontId="8" fillId="0" borderId="45" xfId="0" applyNumberFormat="1" applyFont="1" applyFill="1" applyBorder="1" applyAlignment="1">
      <alignment horizontal="left" vertical="center" wrapText="1"/>
    </xf>
    <xf numFmtId="166" fontId="8" fillId="0" borderId="53" xfId="0" applyNumberFormat="1" applyFont="1" applyFill="1" applyBorder="1" applyAlignment="1">
      <alignment horizontal="left" vertical="center" wrapText="1"/>
    </xf>
    <xf numFmtId="166" fontId="8" fillId="0" borderId="54" xfId="0" applyNumberFormat="1" applyFont="1" applyFill="1" applyBorder="1" applyAlignment="1">
      <alignment horizontal="left" vertical="center" wrapText="1"/>
    </xf>
    <xf numFmtId="15" fontId="8" fillId="0" borderId="22" xfId="0" applyNumberFormat="1" applyFont="1" applyBorder="1" applyAlignment="1">
      <alignment horizontal="left" vertical="center" wrapText="1"/>
    </xf>
    <xf numFmtId="15" fontId="8" fillId="0" borderId="12" xfId="0" applyNumberFormat="1" applyFont="1" applyBorder="1" applyAlignment="1">
      <alignment horizontal="left" vertical="center" wrapText="1"/>
    </xf>
    <xf numFmtId="15" fontId="8" fillId="0" borderId="13" xfId="0" applyNumberFormat="1" applyFont="1" applyBorder="1" applyAlignment="1">
      <alignment horizontal="left" vertical="center" wrapText="1"/>
    </xf>
    <xf numFmtId="166" fontId="8" fillId="0" borderId="22" xfId="0" applyNumberFormat="1" applyFont="1" applyBorder="1" applyAlignment="1">
      <alignment horizontal="left" vertical="center" wrapText="1"/>
    </xf>
    <xf numFmtId="166" fontId="8" fillId="0" borderId="12" xfId="0" applyNumberFormat="1" applyFont="1" applyBorder="1" applyAlignment="1">
      <alignment horizontal="left" vertical="center" wrapText="1"/>
    </xf>
    <xf numFmtId="166" fontId="8" fillId="0" borderId="13" xfId="0" applyNumberFormat="1" applyFont="1" applyBorder="1" applyAlignment="1">
      <alignment horizontal="left" vertical="center" wrapText="1"/>
    </xf>
    <xf numFmtId="0" fontId="35" fillId="0" borderId="46" xfId="0" applyFont="1" applyFill="1" applyBorder="1" applyAlignment="1">
      <alignment horizontal="left"/>
    </xf>
    <xf numFmtId="0" fontId="35" fillId="0" borderId="45" xfId="0" applyFont="1" applyFill="1" applyBorder="1" applyAlignment="1">
      <alignment horizontal="left"/>
    </xf>
    <xf numFmtId="0" fontId="8" fillId="0" borderId="44" xfId="0" applyFont="1" applyBorder="1" applyAlignment="1">
      <alignment horizontal="left" vertical="center" wrapText="1"/>
    </xf>
    <xf numFmtId="0" fontId="8" fillId="0" borderId="40" xfId="0" applyFont="1" applyBorder="1" applyAlignment="1">
      <alignment horizontal="left" vertical="center" wrapText="1"/>
    </xf>
    <xf numFmtId="0" fontId="8" fillId="0" borderId="32" xfId="0" applyFont="1" applyBorder="1" applyAlignment="1">
      <alignment horizontal="left" vertical="center" wrapText="1"/>
    </xf>
    <xf numFmtId="0" fontId="40" fillId="0" borderId="44" xfId="0" applyFont="1" applyBorder="1" applyAlignment="1">
      <alignment horizontal="left" vertical="top" wrapText="1"/>
    </xf>
    <xf numFmtId="0" fontId="40" fillId="0" borderId="40" xfId="0" applyFont="1" applyBorder="1" applyAlignment="1">
      <alignment horizontal="left" vertical="top" wrapText="1"/>
    </xf>
    <xf numFmtId="0" fontId="40" fillId="0" borderId="32" xfId="0" applyFont="1" applyBorder="1" applyAlignment="1">
      <alignment horizontal="left" vertical="top" wrapText="1"/>
    </xf>
    <xf numFmtId="0" fontId="8" fillId="0" borderId="49" xfId="0" applyFont="1" applyBorder="1" applyAlignment="1">
      <alignment horizontal="center" wrapText="1"/>
    </xf>
    <xf numFmtId="0" fontId="8" fillId="0" borderId="42" xfId="0" applyFont="1" applyBorder="1" applyAlignment="1">
      <alignment horizontal="center" wrapText="1"/>
    </xf>
    <xf numFmtId="0" fontId="8" fillId="0" borderId="55" xfId="0" applyFont="1" applyBorder="1" applyAlignment="1">
      <alignment horizontal="center" wrapText="1"/>
    </xf>
    <xf numFmtId="0" fontId="8" fillId="0" borderId="22" xfId="0" applyFont="1" applyBorder="1" applyAlignment="1">
      <alignment horizontal="center" wrapText="1"/>
    </xf>
    <xf numFmtId="0" fontId="8" fillId="0" borderId="12" xfId="0" applyFont="1" applyBorder="1" applyAlignment="1">
      <alignment horizontal="center" wrapText="1"/>
    </xf>
    <xf numFmtId="0" fontId="35" fillId="0" borderId="43" xfId="0" applyFont="1" applyFill="1" applyBorder="1" applyAlignment="1">
      <alignment wrapText="1"/>
    </xf>
    <xf numFmtId="0" fontId="35" fillId="0" borderId="51" xfId="0" applyFont="1" applyFill="1" applyBorder="1" applyAlignment="1">
      <alignment wrapText="1"/>
    </xf>
    <xf numFmtId="0" fontId="8" fillId="0" borderId="29" xfId="0" applyFont="1" applyBorder="1" applyAlignment="1">
      <alignment horizontal="left" vertical="center" wrapText="1"/>
    </xf>
    <xf numFmtId="8" fontId="35" fillId="0" borderId="12" xfId="0" applyNumberFormat="1" applyFont="1" applyFill="1" applyBorder="1" applyAlignment="1"/>
    <xf numFmtId="4" fontId="35" fillId="0" borderId="12" xfId="0" applyNumberFormat="1" applyFont="1" applyFill="1" applyBorder="1" applyAlignment="1"/>
    <xf numFmtId="0" fontId="8" fillId="0" borderId="36" xfId="0" applyFont="1" applyBorder="1" applyAlignment="1">
      <alignment horizontal="left" vertical="center" wrapText="1"/>
    </xf>
    <xf numFmtId="0" fontId="8" fillId="0" borderId="16" xfId="0" applyFont="1" applyBorder="1" applyAlignment="1">
      <alignment horizontal="left" vertical="center" wrapText="1"/>
    </xf>
    <xf numFmtId="0" fontId="40" fillId="0" borderId="29" xfId="0" applyFont="1" applyBorder="1" applyAlignment="1">
      <alignment horizontal="left" wrapText="1"/>
    </xf>
    <xf numFmtId="0" fontId="8" fillId="0" borderId="26" xfId="0" applyFont="1" applyBorder="1" applyAlignment="1">
      <alignment horizontal="center" wrapText="1"/>
    </xf>
    <xf numFmtId="0" fontId="8" fillId="0" borderId="14" xfId="0" applyFont="1" applyBorder="1" applyAlignment="1">
      <alignment horizontal="center" wrapText="1"/>
    </xf>
    <xf numFmtId="0" fontId="8" fillId="0" borderId="13" xfId="0" applyFont="1" applyBorder="1" applyAlignment="1">
      <alignment horizontal="center" wrapText="1"/>
    </xf>
    <xf numFmtId="0" fontId="35" fillId="0" borderId="29" xfId="0" applyFont="1" applyFill="1" applyBorder="1" applyAlignment="1"/>
    <xf numFmtId="166" fontId="8" fillId="0" borderId="49" xfId="0" applyNumberFormat="1" applyFont="1" applyFill="1" applyBorder="1" applyAlignment="1">
      <alignment horizontal="left" vertical="center" wrapText="1"/>
    </xf>
    <xf numFmtId="166" fontId="8" fillId="0" borderId="55" xfId="0" applyNumberFormat="1" applyFont="1" applyFill="1" applyBorder="1" applyAlignment="1">
      <alignment horizontal="left" vertical="center" wrapText="1"/>
    </xf>
    <xf numFmtId="0" fontId="8" fillId="0" borderId="26"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7" xfId="0" applyFont="1" applyBorder="1" applyAlignment="1">
      <alignment horizontal="left" vertical="center" wrapText="1"/>
    </xf>
    <xf numFmtId="0" fontId="8" fillId="0" borderId="2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6" xfId="0" applyFont="1" applyBorder="1" applyAlignment="1">
      <alignment horizontal="left" vertical="center" wrapText="1"/>
    </xf>
    <xf numFmtId="0" fontId="8" fillId="0" borderId="43" xfId="0" applyFont="1" applyBorder="1" applyAlignment="1">
      <alignment horizontal="left" vertical="center" wrapText="1"/>
    </xf>
    <xf numFmtId="0" fontId="8" fillId="0" borderId="14" xfId="0" applyFont="1" applyBorder="1" applyAlignment="1">
      <alignment horizontal="left" vertical="center" wrapText="1"/>
    </xf>
    <xf numFmtId="0" fontId="32" fillId="0" borderId="22"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1" fillId="0" borderId="22" xfId="11" applyFont="1" applyBorder="1" applyAlignment="1">
      <alignment vertical="center" wrapText="1"/>
    </xf>
    <xf numFmtId="0" fontId="31" fillId="0" borderId="12" xfId="11" applyFont="1" applyBorder="1" applyAlignment="1">
      <alignment vertical="center" wrapText="1"/>
    </xf>
    <xf numFmtId="0" fontId="31" fillId="0" borderId="13" xfId="11" applyFont="1" applyBorder="1" applyAlignment="1">
      <alignment vertical="center" wrapText="1"/>
    </xf>
    <xf numFmtId="0" fontId="32" fillId="0" borderId="22"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8" fillId="0" borderId="0" xfId="0" applyFont="1" applyAlignment="1">
      <alignment horizontal="left" wrapText="1"/>
    </xf>
    <xf numFmtId="0" fontId="10" fillId="5" borderId="2" xfId="0" applyFont="1" applyFill="1" applyBorder="1" applyAlignment="1">
      <alignment horizontal="left" wrapText="1"/>
    </xf>
    <xf numFmtId="0" fontId="10" fillId="5" borderId="4" xfId="0" applyFont="1" applyFill="1" applyBorder="1" applyAlignment="1">
      <alignment horizontal="left" wrapText="1"/>
    </xf>
    <xf numFmtId="0" fontId="10" fillId="5" borderId="3" xfId="0" applyFont="1" applyFill="1" applyBorder="1" applyAlignment="1">
      <alignment horizontal="left" wrapText="1"/>
    </xf>
    <xf numFmtId="0" fontId="10" fillId="3" borderId="2" xfId="0" applyFont="1" applyFill="1" applyBorder="1" applyAlignment="1">
      <alignment horizontal="left"/>
    </xf>
    <xf numFmtId="0" fontId="10" fillId="3" borderId="4" xfId="0" applyFont="1" applyFill="1" applyBorder="1" applyAlignment="1">
      <alignment horizontal="left"/>
    </xf>
    <xf numFmtId="0" fontId="10" fillId="3" borderId="3" xfId="0" applyFont="1" applyFill="1" applyBorder="1" applyAlignment="1">
      <alignment horizontal="left"/>
    </xf>
    <xf numFmtId="0" fontId="10" fillId="4" borderId="2" xfId="0" applyFont="1" applyFill="1" applyBorder="1" applyAlignment="1">
      <alignment horizontal="left"/>
    </xf>
    <xf numFmtId="0" fontId="10" fillId="4" borderId="4" xfId="0" applyFont="1" applyFill="1" applyBorder="1" applyAlignment="1">
      <alignment horizontal="left"/>
    </xf>
    <xf numFmtId="0" fontId="8" fillId="2" borderId="2" xfId="0" applyFont="1" applyFill="1" applyBorder="1" applyAlignment="1">
      <alignment horizontal="left"/>
    </xf>
    <xf numFmtId="0" fontId="8" fillId="2" borderId="4" xfId="0" applyFont="1" applyFill="1" applyBorder="1" applyAlignment="1">
      <alignment horizontal="left"/>
    </xf>
    <xf numFmtId="0" fontId="8" fillId="2" borderId="3" xfId="0" applyFont="1" applyFill="1" applyBorder="1" applyAlignment="1">
      <alignment horizontal="left"/>
    </xf>
    <xf numFmtId="0" fontId="8" fillId="0" borderId="22"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44" fillId="0" borderId="0" xfId="0" applyFont="1" applyAlignment="1">
      <alignment vertical="center"/>
    </xf>
    <xf numFmtId="0" fontId="44" fillId="0" borderId="57" xfId="0" applyFont="1" applyFill="1" applyBorder="1"/>
    <xf numFmtId="0" fontId="45" fillId="0" borderId="29" xfId="0" applyFont="1" applyFill="1" applyBorder="1" applyAlignment="1">
      <alignment horizontal="left" vertical="center"/>
    </xf>
    <xf numFmtId="0" fontId="44" fillId="0" borderId="33" xfId="0" applyFont="1" applyFill="1" applyBorder="1" applyAlignment="1">
      <alignment wrapText="1"/>
    </xf>
    <xf numFmtId="0" fontId="44" fillId="0" borderId="32" xfId="0" applyFont="1" applyFill="1" applyBorder="1"/>
    <xf numFmtId="0" fontId="44" fillId="0" borderId="29" xfId="0" applyFont="1" applyFill="1" applyBorder="1"/>
    <xf numFmtId="0" fontId="8" fillId="0" borderId="56" xfId="0" applyFont="1" applyFill="1" applyBorder="1" applyAlignment="1">
      <alignment vertical="center" wrapText="1"/>
    </xf>
    <xf numFmtId="0" fontId="40" fillId="0" borderId="45" xfId="0" applyFont="1" applyFill="1" applyBorder="1" applyAlignment="1">
      <alignment wrapText="1"/>
    </xf>
    <xf numFmtId="0" fontId="8" fillId="0" borderId="1" xfId="0" applyFont="1" applyFill="1" applyBorder="1" applyAlignment="1">
      <alignment horizontal="center" wrapText="1"/>
    </xf>
    <xf numFmtId="0" fontId="8" fillId="0" borderId="1" xfId="0" applyFont="1" applyFill="1" applyBorder="1" applyAlignment="1">
      <alignment wrapText="1"/>
    </xf>
    <xf numFmtId="0" fontId="44" fillId="0" borderId="0" xfId="0" applyFont="1" applyFill="1" applyAlignment="1">
      <alignment vertical="center"/>
    </xf>
    <xf numFmtId="0" fontId="45" fillId="0" borderId="29" xfId="0" applyFont="1" applyFill="1" applyBorder="1" applyAlignment="1">
      <alignment horizontal="left"/>
    </xf>
    <xf numFmtId="4" fontId="44" fillId="0" borderId="29" xfId="0" applyNumberFormat="1" applyFont="1" applyFill="1" applyBorder="1" applyAlignment="1">
      <alignment horizontal="right"/>
    </xf>
  </cellXfs>
  <cellStyles count="12">
    <cellStyle name="Currency 2" xfId="1" xr:uid="{00000000-0005-0000-0000-000000000000}"/>
    <cellStyle name="Currency 2 2" xfId="7" xr:uid="{00000000-0005-0000-0000-000001000000}"/>
    <cellStyle name="Currency 3" xfId="6" xr:uid="{00000000-0005-0000-0000-000002000000}"/>
    <cellStyle name="Hyperlink" xfId="3" builtinId="8"/>
    <cellStyle name="Normal" xfId="0" builtinId="0"/>
    <cellStyle name="Normal 2" xfId="4" xr:uid="{00000000-0005-0000-0000-000005000000}"/>
    <cellStyle name="Normal 2 2" xfId="8" xr:uid="{00000000-0005-0000-0000-000006000000}"/>
    <cellStyle name="Normal 3" xfId="5" xr:uid="{00000000-0005-0000-0000-000007000000}"/>
    <cellStyle name="Normal 3 2" xfId="2" xr:uid="{00000000-0005-0000-0000-000008000000}"/>
    <cellStyle name="Normal 4" xfId="9" xr:uid="{00000000-0005-0000-0000-000009000000}"/>
    <cellStyle name="Normal 5" xfId="10" xr:uid="{00000000-0005-0000-0000-00000A000000}"/>
    <cellStyle name="Normal_Sheet1" xfId="11" xr:uid="{00000000-0005-0000-0000-00000B000000}"/>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mruColors>
      <color rgb="FFFEACAC"/>
      <color rgb="FFFF9999"/>
      <color rgb="FFF26522"/>
      <color rgb="FFFFCC66"/>
      <color rgb="FFC4D79B"/>
      <color rgb="FFA4BDDC"/>
      <color rgb="FF78787F"/>
      <color rgb="FFDDD9C4"/>
      <color rgb="FF47BCCA"/>
      <color rgb="FF919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slation.nsw.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26522"/>
  </sheetPr>
  <dimension ref="A1:B44"/>
  <sheetViews>
    <sheetView zoomScaleNormal="100" workbookViewId="0">
      <selection activeCell="A2" sqref="A2"/>
    </sheetView>
  </sheetViews>
  <sheetFormatPr defaultColWidth="9" defaultRowHeight="15" x14ac:dyDescent="0.2"/>
  <cols>
    <col min="1" max="1" width="192.25" style="61" bestFit="1" customWidth="1"/>
    <col min="2" max="16384" width="9" style="61"/>
  </cols>
  <sheetData>
    <row r="1" spans="1:2" ht="23.25" x14ac:dyDescent="0.35">
      <c r="A1" s="75" t="s">
        <v>0</v>
      </c>
    </row>
    <row r="2" spans="1:2" ht="23.25" x14ac:dyDescent="0.35">
      <c r="A2" s="75" t="s">
        <v>1</v>
      </c>
    </row>
    <row r="3" spans="1:2" ht="15.75" x14ac:dyDescent="0.25">
      <c r="A3" s="62"/>
    </row>
    <row r="4" spans="1:2" s="5" customFormat="1" ht="12.75" x14ac:dyDescent="0.2">
      <c r="A4" s="4" t="s">
        <v>2</v>
      </c>
      <c r="B4" s="4"/>
    </row>
    <row r="5" spans="1:2" s="5" customFormat="1" ht="12.75" x14ac:dyDescent="0.2">
      <c r="A5" s="5" t="s">
        <v>3</v>
      </c>
    </row>
    <row r="6" spans="1:2" s="5" customFormat="1" ht="12.75" x14ac:dyDescent="0.2">
      <c r="A6" s="5" t="s">
        <v>4</v>
      </c>
    </row>
    <row r="7" spans="1:2" s="5" customFormat="1" ht="12.75" x14ac:dyDescent="0.2">
      <c r="A7" s="5" t="s">
        <v>5</v>
      </c>
    </row>
    <row r="8" spans="1:2" s="5" customFormat="1" ht="12.75" x14ac:dyDescent="0.2"/>
    <row r="9" spans="1:2" s="5" customFormat="1" ht="12.75" x14ac:dyDescent="0.2">
      <c r="A9" s="4" t="s">
        <v>6</v>
      </c>
    </row>
    <row r="10" spans="1:2" s="5" customFormat="1" ht="12.75" x14ac:dyDescent="0.2">
      <c r="A10" s="5" t="s">
        <v>7</v>
      </c>
    </row>
    <row r="11" spans="1:2" s="5" customFormat="1" ht="12.75" x14ac:dyDescent="0.2">
      <c r="A11" s="5" t="s">
        <v>8</v>
      </c>
    </row>
    <row r="12" spans="1:2" s="5" customFormat="1" ht="12.75" x14ac:dyDescent="0.2">
      <c r="A12" s="5" t="s">
        <v>9</v>
      </c>
    </row>
    <row r="13" spans="1:2" s="5" customFormat="1" ht="12.75" x14ac:dyDescent="0.2">
      <c r="A13" s="5" t="s">
        <v>10</v>
      </c>
    </row>
    <row r="14" spans="1:2" s="5" customFormat="1" ht="12.75" x14ac:dyDescent="0.2">
      <c r="A14" s="5" t="s">
        <v>11</v>
      </c>
    </row>
    <row r="15" spans="1:2" s="5" customFormat="1" ht="12.75" x14ac:dyDescent="0.2"/>
    <row r="16" spans="1:2" s="5" customFormat="1" ht="12.75" x14ac:dyDescent="0.2">
      <c r="A16" s="4" t="s">
        <v>12</v>
      </c>
    </row>
    <row r="17" spans="1:1" s="5" customFormat="1" ht="12.75" x14ac:dyDescent="0.2">
      <c r="A17" s="5" t="s">
        <v>13</v>
      </c>
    </row>
    <row r="18" spans="1:1" s="5" customFormat="1" ht="12.75" x14ac:dyDescent="0.2">
      <c r="A18" s="4" t="s">
        <v>14</v>
      </c>
    </row>
    <row r="19" spans="1:1" s="5" customFormat="1" ht="12.75" x14ac:dyDescent="0.2">
      <c r="A19" s="4" t="s">
        <v>15</v>
      </c>
    </row>
    <row r="20" spans="1:1" s="5" customFormat="1" ht="12.75" x14ac:dyDescent="0.2">
      <c r="A20" s="4" t="s">
        <v>16</v>
      </c>
    </row>
    <row r="21" spans="1:1" s="5" customFormat="1" ht="12.75" x14ac:dyDescent="0.2"/>
    <row r="22" spans="1:1" s="5" customFormat="1" ht="12.75" x14ac:dyDescent="0.2">
      <c r="A22" s="4" t="s">
        <v>17</v>
      </c>
    </row>
    <row r="23" spans="1:1" s="5" customFormat="1" ht="12.75" x14ac:dyDescent="0.2">
      <c r="A23" s="5" t="s">
        <v>18</v>
      </c>
    </row>
    <row r="24" spans="1:1" s="5" customFormat="1" ht="12.75" x14ac:dyDescent="0.2">
      <c r="A24" s="6" t="s">
        <v>19</v>
      </c>
    </row>
    <row r="25" spans="1:1" s="5" customFormat="1" ht="12.75" x14ac:dyDescent="0.2">
      <c r="A25" s="6" t="s">
        <v>20</v>
      </c>
    </row>
    <row r="26" spans="1:1" s="5" customFormat="1" ht="12.75" x14ac:dyDescent="0.2">
      <c r="A26" s="6" t="s">
        <v>21</v>
      </c>
    </row>
    <row r="27" spans="1:1" s="5" customFormat="1" ht="12.75" x14ac:dyDescent="0.2">
      <c r="A27" s="6" t="s">
        <v>22</v>
      </c>
    </row>
    <row r="28" spans="1:1" s="5" customFormat="1" ht="12.75" x14ac:dyDescent="0.2"/>
    <row r="29" spans="1:1" s="5" customFormat="1" ht="12.75" x14ac:dyDescent="0.2">
      <c r="A29" s="4" t="s">
        <v>23</v>
      </c>
    </row>
    <row r="30" spans="1:1" s="5" customFormat="1" ht="12.75" x14ac:dyDescent="0.2">
      <c r="A30" s="6" t="s">
        <v>24</v>
      </c>
    </row>
    <row r="31" spans="1:1" s="5" customFormat="1" ht="12.75" x14ac:dyDescent="0.2">
      <c r="A31" s="6" t="s">
        <v>25</v>
      </c>
    </row>
    <row r="32" spans="1:1" s="5" customFormat="1" ht="12.75" x14ac:dyDescent="0.2">
      <c r="A32" s="6" t="s">
        <v>26</v>
      </c>
    </row>
    <row r="33" spans="1:1" s="5" customFormat="1" ht="12.75" x14ac:dyDescent="0.2">
      <c r="A33" s="6"/>
    </row>
    <row r="34" spans="1:1" s="5" customFormat="1" ht="12.75" x14ac:dyDescent="0.2">
      <c r="A34" s="63" t="s">
        <v>27</v>
      </c>
    </row>
    <row r="35" spans="1:1" s="5" customFormat="1" ht="12.75" x14ac:dyDescent="0.2">
      <c r="A35" s="6" t="s">
        <v>28</v>
      </c>
    </row>
    <row r="36" spans="1:1" s="5" customFormat="1" ht="12.75" x14ac:dyDescent="0.2">
      <c r="A36" s="6" t="s">
        <v>29</v>
      </c>
    </row>
    <row r="37" spans="1:1" s="5" customFormat="1" ht="12.75" x14ac:dyDescent="0.2">
      <c r="A37" s="6" t="s">
        <v>30</v>
      </c>
    </row>
    <row r="38" spans="1:1" s="5" customFormat="1" ht="12.75" x14ac:dyDescent="0.2"/>
    <row r="39" spans="1:1" s="5" customFormat="1" ht="12.75" x14ac:dyDescent="0.2">
      <c r="A39" s="4" t="s">
        <v>31</v>
      </c>
    </row>
    <row r="40" spans="1:1" s="5" customFormat="1" ht="12.75" x14ac:dyDescent="0.2">
      <c r="A40" s="5" t="s">
        <v>32</v>
      </c>
    </row>
    <row r="41" spans="1:1" s="5" customFormat="1" ht="25.5" x14ac:dyDescent="0.2">
      <c r="A41" s="7" t="s">
        <v>33</v>
      </c>
    </row>
    <row r="42" spans="1:1" s="5" customFormat="1" ht="12.75" x14ac:dyDescent="0.2"/>
    <row r="43" spans="1:1" s="5" customFormat="1" ht="12.75" x14ac:dyDescent="0.2">
      <c r="A43" s="4" t="s">
        <v>34</v>
      </c>
    </row>
    <row r="44" spans="1:1" s="5" customFormat="1" ht="12.75" x14ac:dyDescent="0.2">
      <c r="A44" s="5" t="s">
        <v>35</v>
      </c>
    </row>
  </sheetData>
  <phoneticPr fontId="5" type="noConversion"/>
  <pageMargins left="0.75" right="0.75" top="1" bottom="1" header="0.5" footer="0.5"/>
  <pageSetup paperSize="9" scale="65" orientation="landscape" r:id="rId1"/>
  <headerFooter alignWithMargins="0">
    <oddFooter>&amp;CGIPA Contracts Register 5.7.10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AI411"/>
  <sheetViews>
    <sheetView tabSelected="1" showWhiteSpace="0" zoomScale="70" zoomScaleNormal="70" zoomScaleSheetLayoutView="100" workbookViewId="0">
      <pane ySplit="13" topLeftCell="A230" activePane="bottomLeft" state="frozen"/>
      <selection pane="bottomLeft" activeCell="H239" sqref="H239"/>
    </sheetView>
  </sheetViews>
  <sheetFormatPr defaultColWidth="8.75" defaultRowHeight="15.75" x14ac:dyDescent="0.25"/>
  <cols>
    <col min="1" max="1" width="14" style="15" customWidth="1"/>
    <col min="2" max="2" width="30.375" style="15" customWidth="1"/>
    <col min="3" max="3" width="38.375" style="14" customWidth="1"/>
    <col min="4" max="4" width="64.375" style="14" bestFit="1" customWidth="1"/>
    <col min="5" max="5" width="18.625" style="10" customWidth="1"/>
    <col min="6" max="6" width="18.25" style="16" customWidth="1"/>
    <col min="7" max="7" width="39.75" style="11" bestFit="1" customWidth="1"/>
    <col min="8" max="8" width="31.375" style="14" bestFit="1" customWidth="1"/>
    <col min="9" max="9" width="16.875" style="23" customWidth="1"/>
    <col min="10" max="10" width="16.25" style="11" customWidth="1"/>
    <col min="11" max="11" width="13.375" style="14" customWidth="1"/>
    <col min="12" max="12" width="46.625" style="14" customWidth="1"/>
    <col min="13" max="13" width="16.875" style="11" customWidth="1"/>
    <col min="14" max="14" width="20.75" style="11" bestFit="1" customWidth="1"/>
    <col min="15" max="15" width="25.5" style="11" bestFit="1" customWidth="1"/>
    <col min="16" max="16" width="4.25" style="11" bestFit="1" customWidth="1"/>
    <col min="17" max="17" width="10" style="11" bestFit="1" customWidth="1"/>
    <col min="18" max="24" width="9" style="11" customWidth="1"/>
    <col min="25" max="16384" width="8.75" style="11"/>
  </cols>
  <sheetData>
    <row r="1" spans="1:24" ht="20.25" x14ac:dyDescent="0.3">
      <c r="A1" s="368" t="s">
        <v>36</v>
      </c>
      <c r="B1" s="369"/>
      <c r="C1" s="369"/>
      <c r="D1" s="369"/>
      <c r="E1" s="369"/>
      <c r="F1" s="369"/>
      <c r="G1" s="369"/>
      <c r="H1" s="369"/>
      <c r="I1" s="369"/>
      <c r="J1" s="369"/>
      <c r="K1" s="369"/>
      <c r="L1" s="369"/>
      <c r="M1" s="369"/>
      <c r="N1" s="370"/>
    </row>
    <row r="2" spans="1:24" hidden="1" x14ac:dyDescent="0.25">
      <c r="A2" s="367" t="s">
        <v>37</v>
      </c>
      <c r="B2" s="367"/>
      <c r="C2" s="367"/>
      <c r="D2" s="367"/>
      <c r="E2" s="367"/>
      <c r="F2" s="367"/>
      <c r="G2" s="367"/>
      <c r="H2" s="367"/>
      <c r="I2" s="367"/>
      <c r="J2" s="367"/>
      <c r="K2" s="367"/>
      <c r="L2" s="367"/>
      <c r="M2" s="367"/>
    </row>
    <row r="3" spans="1:24" hidden="1" x14ac:dyDescent="0.25">
      <c r="A3" s="159"/>
      <c r="B3" s="159"/>
      <c r="C3" s="159"/>
      <c r="D3" s="159"/>
      <c r="E3" s="159"/>
      <c r="F3" s="159"/>
      <c r="G3" s="159"/>
      <c r="H3" s="159"/>
      <c r="I3" s="159"/>
      <c r="J3" s="159"/>
      <c r="K3" s="159"/>
      <c r="L3" s="159"/>
      <c r="M3" s="159"/>
    </row>
    <row r="4" spans="1:24" customFormat="1" hidden="1" x14ac:dyDescent="0.25">
      <c r="A4" s="5" t="s">
        <v>38</v>
      </c>
      <c r="B4" s="5"/>
      <c r="C4" s="4"/>
      <c r="D4" s="4"/>
      <c r="E4" s="4"/>
      <c r="F4" s="4"/>
      <c r="G4" s="4"/>
      <c r="H4" s="4"/>
      <c r="I4" s="4"/>
      <c r="J4" s="4"/>
      <c r="K4" s="4"/>
      <c r="L4" s="4"/>
      <c r="M4" s="4"/>
      <c r="N4" s="4"/>
    </row>
    <row r="5" spans="1:24" customFormat="1" hidden="1" x14ac:dyDescent="0.25">
      <c r="A5" s="5" t="s">
        <v>39</v>
      </c>
      <c r="B5" s="5"/>
      <c r="C5" s="5"/>
      <c r="D5" s="5"/>
      <c r="E5" s="5"/>
      <c r="F5" s="5"/>
      <c r="G5" s="5"/>
      <c r="H5" s="5"/>
      <c r="I5" s="5"/>
      <c r="J5" s="5"/>
      <c r="K5" s="5"/>
      <c r="L5" s="5"/>
      <c r="M5" s="5"/>
      <c r="N5" s="5"/>
    </row>
    <row r="6" spans="1:24" customFormat="1" hidden="1" x14ac:dyDescent="0.25">
      <c r="A6" s="5" t="s">
        <v>40</v>
      </c>
      <c r="B6" s="5"/>
      <c r="C6" s="5"/>
      <c r="D6" s="5"/>
      <c r="E6" s="5"/>
      <c r="F6" s="5"/>
      <c r="G6" s="5"/>
      <c r="H6" s="5"/>
      <c r="I6" s="5"/>
      <c r="J6" s="5"/>
      <c r="K6" s="5"/>
      <c r="L6" s="5"/>
      <c r="M6" s="5"/>
      <c r="N6" s="5"/>
    </row>
    <row r="7" spans="1:24" customFormat="1" hidden="1" x14ac:dyDescent="0.25">
      <c r="A7" s="5" t="s">
        <v>41</v>
      </c>
      <c r="B7" s="5"/>
      <c r="C7" s="5"/>
      <c r="D7" s="5"/>
      <c r="E7" s="5"/>
      <c r="F7" s="5"/>
      <c r="G7" s="5"/>
      <c r="H7" s="5"/>
      <c r="I7" s="5"/>
      <c r="J7" s="5"/>
      <c r="K7" s="5"/>
      <c r="L7" s="5"/>
      <c r="M7" s="5"/>
      <c r="N7" s="5"/>
    </row>
    <row r="8" spans="1:24" customFormat="1" hidden="1" x14ac:dyDescent="0.25">
      <c r="A8" s="5"/>
      <c r="B8" s="5"/>
      <c r="C8" s="5"/>
      <c r="D8" s="5"/>
      <c r="E8" s="5"/>
      <c r="F8" s="5"/>
      <c r="G8" s="5"/>
      <c r="H8" s="5"/>
      <c r="I8" s="5"/>
      <c r="J8" s="5"/>
      <c r="K8" s="5"/>
      <c r="L8" s="5"/>
      <c r="M8" s="5"/>
      <c r="N8" s="5"/>
    </row>
    <row r="9" spans="1:24" customFormat="1" hidden="1" x14ac:dyDescent="0.25">
      <c r="A9" s="4" t="s">
        <v>42</v>
      </c>
      <c r="B9" s="4"/>
      <c r="C9" s="5"/>
      <c r="D9" s="5"/>
      <c r="E9" s="5"/>
      <c r="F9" s="5"/>
      <c r="G9" s="5"/>
      <c r="H9" s="5"/>
      <c r="I9" s="5"/>
      <c r="J9" s="5"/>
      <c r="K9" s="5"/>
      <c r="L9" s="5"/>
      <c r="M9" s="5"/>
      <c r="N9" s="5"/>
    </row>
    <row r="10" spans="1:24" customFormat="1" hidden="1" x14ac:dyDescent="0.25">
      <c r="A10" s="5" t="s">
        <v>43</v>
      </c>
      <c r="B10" s="5"/>
      <c r="C10" s="5"/>
      <c r="D10" s="5"/>
      <c r="E10" s="5"/>
      <c r="F10" s="5"/>
      <c r="G10" s="5"/>
      <c r="H10" s="5"/>
      <c r="I10" s="5"/>
      <c r="J10" s="5"/>
      <c r="K10" s="5"/>
      <c r="L10" s="5"/>
      <c r="M10" s="5"/>
      <c r="N10" s="5"/>
    </row>
    <row r="11" spans="1:24" customFormat="1" hidden="1" x14ac:dyDescent="0.25">
      <c r="A11" s="5" t="s">
        <v>44</v>
      </c>
      <c r="B11" s="5"/>
      <c r="C11" s="5"/>
      <c r="D11" s="5"/>
      <c r="E11" s="5"/>
      <c r="F11" s="5"/>
      <c r="G11" s="5"/>
      <c r="H11" s="5"/>
      <c r="I11" s="5"/>
      <c r="J11" s="5"/>
      <c r="K11" s="5"/>
      <c r="L11" s="5"/>
      <c r="M11" s="5"/>
      <c r="N11" s="5"/>
    </row>
    <row r="12" spans="1:24" hidden="1" x14ac:dyDescent="0.25">
      <c r="A12" s="159"/>
      <c r="B12" s="159"/>
      <c r="C12" s="159"/>
      <c r="D12" s="159"/>
      <c r="E12" s="159"/>
      <c r="F12" s="159"/>
      <c r="G12" s="159"/>
      <c r="H12" s="159"/>
      <c r="I12" s="159"/>
      <c r="J12" s="159"/>
      <c r="K12" s="159"/>
      <c r="L12" s="159"/>
      <c r="M12" s="159"/>
    </row>
    <row r="13" spans="1:24" s="44" customFormat="1" ht="89.25" x14ac:dyDescent="0.25">
      <c r="A13" s="92" t="s">
        <v>45</v>
      </c>
      <c r="B13" s="92" t="s">
        <v>46</v>
      </c>
      <c r="C13" s="92" t="s">
        <v>47</v>
      </c>
      <c r="D13" s="92" t="s">
        <v>48</v>
      </c>
      <c r="E13" s="92" t="s">
        <v>49</v>
      </c>
      <c r="F13" s="93" t="s">
        <v>50</v>
      </c>
      <c r="G13" s="92" t="s">
        <v>51</v>
      </c>
      <c r="H13" s="92" t="s">
        <v>52</v>
      </c>
      <c r="I13" s="94" t="s">
        <v>53</v>
      </c>
      <c r="J13" s="92" t="s">
        <v>54</v>
      </c>
      <c r="K13" s="92" t="s">
        <v>55</v>
      </c>
      <c r="L13" s="92" t="s">
        <v>56</v>
      </c>
      <c r="M13" s="92" t="s">
        <v>57</v>
      </c>
      <c r="N13" s="92" t="s">
        <v>58</v>
      </c>
      <c r="O13" s="12"/>
      <c r="P13" s="12"/>
      <c r="Q13" s="12"/>
      <c r="R13" s="12"/>
      <c r="S13" s="12"/>
      <c r="T13" s="12"/>
      <c r="U13" s="12"/>
      <c r="V13" s="12"/>
      <c r="W13" s="12"/>
      <c r="X13" s="12"/>
    </row>
    <row r="14" spans="1:24" s="90" customFormat="1" x14ac:dyDescent="0.25">
      <c r="A14" s="125" t="s">
        <v>59</v>
      </c>
      <c r="B14" s="126" t="s">
        <v>60</v>
      </c>
      <c r="C14" s="127" t="s">
        <v>61</v>
      </c>
      <c r="D14" s="127" t="s">
        <v>62</v>
      </c>
      <c r="E14" s="126" t="s">
        <v>63</v>
      </c>
      <c r="F14" s="128">
        <v>41852</v>
      </c>
      <c r="G14" s="128">
        <v>44895</v>
      </c>
      <c r="H14" s="127" t="s">
        <v>64</v>
      </c>
      <c r="I14" s="147">
        <v>1422118.75</v>
      </c>
      <c r="J14" s="126" t="s">
        <v>63</v>
      </c>
      <c r="K14" s="126" t="s">
        <v>63</v>
      </c>
      <c r="L14" s="126" t="s">
        <v>63</v>
      </c>
      <c r="M14" s="126" t="s">
        <v>63</v>
      </c>
      <c r="N14" s="126" t="s">
        <v>65</v>
      </c>
      <c r="O14" s="129"/>
      <c r="P14" s="129"/>
      <c r="Q14" s="129"/>
      <c r="R14" s="129"/>
      <c r="S14" s="129"/>
      <c r="T14" s="129"/>
      <c r="U14" s="129"/>
      <c r="V14" s="129"/>
      <c r="W14" s="129"/>
      <c r="X14" s="129"/>
    </row>
    <row r="15" spans="1:24" s="90" customFormat="1" x14ac:dyDescent="0.25">
      <c r="A15" s="125" t="s">
        <v>59</v>
      </c>
      <c r="B15" s="126" t="s">
        <v>60</v>
      </c>
      <c r="C15" s="127" t="s">
        <v>66</v>
      </c>
      <c r="D15" s="127" t="s">
        <v>67</v>
      </c>
      <c r="E15" s="126" t="s">
        <v>63</v>
      </c>
      <c r="F15" s="128">
        <v>42156</v>
      </c>
      <c r="G15" s="127" t="s">
        <v>68</v>
      </c>
      <c r="H15" s="127" t="s">
        <v>64</v>
      </c>
      <c r="I15" s="147">
        <v>221025</v>
      </c>
      <c r="J15" s="126" t="s">
        <v>63</v>
      </c>
      <c r="K15" s="126" t="s">
        <v>63</v>
      </c>
      <c r="L15" s="126" t="s">
        <v>63</v>
      </c>
      <c r="M15" s="126" t="s">
        <v>63</v>
      </c>
      <c r="N15" s="126" t="s">
        <v>65</v>
      </c>
      <c r="O15" s="129"/>
      <c r="P15" s="129"/>
      <c r="Q15" s="129"/>
      <c r="R15" s="129"/>
      <c r="S15" s="129"/>
      <c r="T15" s="129"/>
      <c r="U15" s="129"/>
      <c r="V15" s="129"/>
      <c r="W15" s="129"/>
      <c r="X15" s="129"/>
    </row>
    <row r="16" spans="1:24" s="90" customFormat="1" x14ac:dyDescent="0.25">
      <c r="A16" s="138" t="s">
        <v>59</v>
      </c>
      <c r="B16" s="139" t="s">
        <v>60</v>
      </c>
      <c r="C16" s="140" t="s">
        <v>69</v>
      </c>
      <c r="D16" s="140" t="s">
        <v>70</v>
      </c>
      <c r="E16" s="139" t="s">
        <v>63</v>
      </c>
      <c r="F16" s="141">
        <v>42522</v>
      </c>
      <c r="G16" s="141">
        <v>44347</v>
      </c>
      <c r="H16" s="140" t="s">
        <v>64</v>
      </c>
      <c r="I16" s="148">
        <v>456346.96</v>
      </c>
      <c r="J16" s="139" t="s">
        <v>63</v>
      </c>
      <c r="K16" s="139" t="s">
        <v>63</v>
      </c>
      <c r="L16" s="139" t="s">
        <v>63</v>
      </c>
      <c r="M16" s="139" t="s">
        <v>63</v>
      </c>
      <c r="N16" s="139" t="s">
        <v>65</v>
      </c>
      <c r="O16" s="129"/>
      <c r="P16" s="129"/>
      <c r="Q16" s="129"/>
      <c r="R16" s="129"/>
      <c r="S16" s="129"/>
      <c r="T16" s="129"/>
      <c r="U16" s="129"/>
      <c r="V16" s="129"/>
      <c r="W16" s="129"/>
      <c r="X16" s="129"/>
    </row>
    <row r="17" spans="1:24" s="90" customFormat="1" x14ac:dyDescent="0.25">
      <c r="A17" s="138" t="s">
        <v>59</v>
      </c>
      <c r="B17" s="139" t="s">
        <v>60</v>
      </c>
      <c r="C17" s="140" t="s">
        <v>71</v>
      </c>
      <c r="D17" s="140" t="s">
        <v>72</v>
      </c>
      <c r="E17" s="139" t="s">
        <v>63</v>
      </c>
      <c r="F17" s="141">
        <v>42856</v>
      </c>
      <c r="G17" s="141">
        <v>44681</v>
      </c>
      <c r="H17" s="140" t="s">
        <v>73</v>
      </c>
      <c r="I17" s="148">
        <v>213782</v>
      </c>
      <c r="J17" s="139" t="s">
        <v>63</v>
      </c>
      <c r="K17" s="139" t="s">
        <v>63</v>
      </c>
      <c r="L17" s="139" t="s">
        <v>63</v>
      </c>
      <c r="M17" s="139" t="s">
        <v>63</v>
      </c>
      <c r="N17" s="139" t="s">
        <v>65</v>
      </c>
      <c r="O17" s="129"/>
      <c r="P17" s="129"/>
      <c r="Q17" s="129"/>
      <c r="R17" s="129"/>
      <c r="S17" s="129"/>
      <c r="T17" s="129"/>
      <c r="U17" s="129"/>
      <c r="V17" s="129"/>
      <c r="W17" s="129"/>
      <c r="X17" s="129"/>
    </row>
    <row r="18" spans="1:24" s="90" customFormat="1" x14ac:dyDescent="0.25">
      <c r="A18" s="138" t="s">
        <v>59</v>
      </c>
      <c r="B18" s="139" t="s">
        <v>60</v>
      </c>
      <c r="C18" s="140" t="s">
        <v>74</v>
      </c>
      <c r="D18" s="140" t="s">
        <v>75</v>
      </c>
      <c r="E18" s="139" t="s">
        <v>63</v>
      </c>
      <c r="F18" s="141">
        <v>42979</v>
      </c>
      <c r="G18" s="140" t="s">
        <v>76</v>
      </c>
      <c r="H18" s="140" t="s">
        <v>73</v>
      </c>
      <c r="I18" s="148">
        <v>787779.82</v>
      </c>
      <c r="J18" s="139" t="s">
        <v>63</v>
      </c>
      <c r="K18" s="139" t="s">
        <v>63</v>
      </c>
      <c r="L18" s="139" t="s">
        <v>63</v>
      </c>
      <c r="M18" s="139" t="s">
        <v>63</v>
      </c>
      <c r="N18" s="139" t="s">
        <v>65</v>
      </c>
      <c r="O18" s="129"/>
      <c r="P18" s="129"/>
      <c r="Q18" s="129"/>
      <c r="R18" s="129"/>
      <c r="S18" s="129"/>
      <c r="T18" s="129"/>
      <c r="U18" s="129"/>
      <c r="V18" s="129"/>
      <c r="W18" s="129"/>
      <c r="X18" s="129"/>
    </row>
    <row r="19" spans="1:24" s="90" customFormat="1" x14ac:dyDescent="0.25">
      <c r="A19" s="138" t="s">
        <v>59</v>
      </c>
      <c r="B19" s="139" t="s">
        <v>60</v>
      </c>
      <c r="C19" s="140" t="s">
        <v>77</v>
      </c>
      <c r="D19" s="140" t="s">
        <v>78</v>
      </c>
      <c r="E19" s="139" t="s">
        <v>63</v>
      </c>
      <c r="F19" s="141">
        <v>43070</v>
      </c>
      <c r="G19" s="141">
        <v>44895</v>
      </c>
      <c r="H19" s="140" t="s">
        <v>73</v>
      </c>
      <c r="I19" s="148">
        <v>477821.36</v>
      </c>
      <c r="J19" s="139" t="s">
        <v>63</v>
      </c>
      <c r="K19" s="139" t="s">
        <v>63</v>
      </c>
      <c r="L19" s="139" t="s">
        <v>63</v>
      </c>
      <c r="M19" s="139" t="s">
        <v>63</v>
      </c>
      <c r="N19" s="139" t="s">
        <v>65</v>
      </c>
      <c r="O19" s="129"/>
      <c r="P19" s="129"/>
      <c r="Q19" s="129"/>
      <c r="R19" s="129"/>
      <c r="S19" s="129"/>
      <c r="T19" s="129"/>
      <c r="U19" s="129"/>
      <c r="V19" s="129"/>
      <c r="W19" s="129"/>
      <c r="X19" s="129"/>
    </row>
    <row r="20" spans="1:24" s="90" customFormat="1" ht="51" x14ac:dyDescent="0.25">
      <c r="A20" s="112" t="s">
        <v>79</v>
      </c>
      <c r="B20" s="112" t="s">
        <v>80</v>
      </c>
      <c r="C20" s="112" t="s">
        <v>81</v>
      </c>
      <c r="D20" s="112" t="s">
        <v>82</v>
      </c>
      <c r="E20" s="112" t="s">
        <v>83</v>
      </c>
      <c r="F20" s="83" t="s">
        <v>84</v>
      </c>
      <c r="G20" s="83" t="s">
        <v>85</v>
      </c>
      <c r="H20" s="112" t="s">
        <v>80</v>
      </c>
      <c r="I20" s="83" t="s">
        <v>86</v>
      </c>
      <c r="J20" s="112" t="s">
        <v>87</v>
      </c>
      <c r="K20" s="112" t="s">
        <v>88</v>
      </c>
      <c r="L20" s="112" t="s">
        <v>89</v>
      </c>
      <c r="M20" s="160" t="s">
        <v>83</v>
      </c>
      <c r="N20" s="160" t="s">
        <v>90</v>
      </c>
    </row>
    <row r="21" spans="1:24" s="82" customFormat="1" ht="51" x14ac:dyDescent="0.2">
      <c r="A21" s="112" t="s">
        <v>91</v>
      </c>
      <c r="B21" s="112" t="s">
        <v>92</v>
      </c>
      <c r="C21" s="112" t="s">
        <v>93</v>
      </c>
      <c r="D21" s="112" t="s">
        <v>94</v>
      </c>
      <c r="E21" s="112" t="s">
        <v>83</v>
      </c>
      <c r="F21" s="83" t="s">
        <v>95</v>
      </c>
      <c r="G21" s="83" t="s">
        <v>96</v>
      </c>
      <c r="H21" s="112" t="s">
        <v>92</v>
      </c>
      <c r="I21" s="112" t="s">
        <v>97</v>
      </c>
      <c r="J21" s="112" t="s">
        <v>87</v>
      </c>
      <c r="K21" s="112" t="s">
        <v>88</v>
      </c>
      <c r="L21" s="112" t="s">
        <v>89</v>
      </c>
      <c r="M21" s="160" t="s">
        <v>83</v>
      </c>
      <c r="N21" s="160" t="s">
        <v>90</v>
      </c>
    </row>
    <row r="22" spans="1:24" s="82" customFormat="1" ht="51" x14ac:dyDescent="0.2">
      <c r="A22" s="112" t="s">
        <v>98</v>
      </c>
      <c r="B22" s="112" t="s">
        <v>99</v>
      </c>
      <c r="C22" s="112" t="s">
        <v>100</v>
      </c>
      <c r="D22" s="112" t="s">
        <v>101</v>
      </c>
      <c r="E22" s="112" t="s">
        <v>83</v>
      </c>
      <c r="F22" s="83" t="s">
        <v>102</v>
      </c>
      <c r="G22" s="83" t="s">
        <v>103</v>
      </c>
      <c r="H22" s="112" t="s">
        <v>104</v>
      </c>
      <c r="I22" s="112" t="s">
        <v>105</v>
      </c>
      <c r="J22" s="112" t="s">
        <v>87</v>
      </c>
      <c r="K22" s="112" t="s">
        <v>88</v>
      </c>
      <c r="L22" s="112" t="s">
        <v>89</v>
      </c>
      <c r="M22" s="160" t="s">
        <v>83</v>
      </c>
      <c r="N22" s="160" t="s">
        <v>90</v>
      </c>
    </row>
    <row r="23" spans="1:24" s="82" customFormat="1" ht="51" x14ac:dyDescent="0.2">
      <c r="A23" s="112" t="s">
        <v>106</v>
      </c>
      <c r="B23" s="112" t="s">
        <v>107</v>
      </c>
      <c r="C23" s="112" t="s">
        <v>108</v>
      </c>
      <c r="D23" s="112" t="s">
        <v>109</v>
      </c>
      <c r="E23" s="112" t="s">
        <v>83</v>
      </c>
      <c r="F23" s="83" t="s">
        <v>110</v>
      </c>
      <c r="G23" s="83" t="s">
        <v>111</v>
      </c>
      <c r="H23" s="112" t="s">
        <v>107</v>
      </c>
      <c r="I23" s="83" t="s">
        <v>112</v>
      </c>
      <c r="J23" s="112" t="s">
        <v>113</v>
      </c>
      <c r="K23" s="112" t="s">
        <v>88</v>
      </c>
      <c r="L23" s="112" t="s">
        <v>89</v>
      </c>
      <c r="M23" s="160" t="s">
        <v>83</v>
      </c>
      <c r="N23" s="160" t="s">
        <v>90</v>
      </c>
    </row>
    <row r="24" spans="1:24" s="91" customFormat="1" ht="51" x14ac:dyDescent="0.25">
      <c r="A24" s="112" t="s">
        <v>114</v>
      </c>
      <c r="B24" s="112" t="s">
        <v>115</v>
      </c>
      <c r="C24" s="112" t="s">
        <v>116</v>
      </c>
      <c r="D24" s="112" t="s">
        <v>117</v>
      </c>
      <c r="E24" s="112" t="s">
        <v>83</v>
      </c>
      <c r="F24" s="83" t="s">
        <v>118</v>
      </c>
      <c r="G24" s="83" t="s">
        <v>119</v>
      </c>
      <c r="H24" s="112" t="s">
        <v>120</v>
      </c>
      <c r="I24" s="112" t="s">
        <v>121</v>
      </c>
      <c r="J24" s="112" t="s">
        <v>122</v>
      </c>
      <c r="K24" s="112" t="s">
        <v>88</v>
      </c>
      <c r="L24" s="112" t="s">
        <v>89</v>
      </c>
      <c r="M24" s="160" t="s">
        <v>83</v>
      </c>
      <c r="N24" s="160" t="s">
        <v>90</v>
      </c>
    </row>
    <row r="25" spans="1:24" s="82" customFormat="1" ht="25.5" customHeight="1" x14ac:dyDescent="0.2">
      <c r="A25" s="283" t="s">
        <v>123</v>
      </c>
      <c r="B25" s="358" t="s">
        <v>124</v>
      </c>
      <c r="C25" s="112" t="s">
        <v>125</v>
      </c>
      <c r="D25" s="112" t="s">
        <v>126</v>
      </c>
      <c r="E25" s="303" t="s">
        <v>83</v>
      </c>
      <c r="F25" s="297" t="s">
        <v>127</v>
      </c>
      <c r="G25" s="297" t="s">
        <v>128</v>
      </c>
      <c r="H25" s="358" t="s">
        <v>124</v>
      </c>
      <c r="I25" s="162" t="s">
        <v>121</v>
      </c>
      <c r="J25" s="162" t="s">
        <v>129</v>
      </c>
      <c r="K25" s="283" t="s">
        <v>88</v>
      </c>
      <c r="L25" s="283" t="s">
        <v>89</v>
      </c>
      <c r="M25" s="358" t="s">
        <v>83</v>
      </c>
      <c r="N25" s="358" t="s">
        <v>90</v>
      </c>
    </row>
    <row r="26" spans="1:24" s="82" customFormat="1" ht="25.5" customHeight="1" x14ac:dyDescent="0.2">
      <c r="A26" s="284"/>
      <c r="B26" s="359"/>
      <c r="C26" s="112" t="s">
        <v>130</v>
      </c>
      <c r="D26" s="112" t="s">
        <v>131</v>
      </c>
      <c r="E26" s="303"/>
      <c r="F26" s="298"/>
      <c r="G26" s="298"/>
      <c r="H26" s="359"/>
      <c r="I26" s="163"/>
      <c r="J26" s="163"/>
      <c r="K26" s="284"/>
      <c r="L26" s="284"/>
      <c r="M26" s="359"/>
      <c r="N26" s="359"/>
    </row>
    <row r="27" spans="1:24" s="82" customFormat="1" ht="25.5" customHeight="1" x14ac:dyDescent="0.2">
      <c r="A27" s="285"/>
      <c r="B27" s="360"/>
      <c r="C27" s="112" t="s">
        <v>132</v>
      </c>
      <c r="D27" s="112" t="s">
        <v>133</v>
      </c>
      <c r="E27" s="303"/>
      <c r="F27" s="299"/>
      <c r="G27" s="299"/>
      <c r="H27" s="360"/>
      <c r="I27" s="158"/>
      <c r="J27" s="158"/>
      <c r="K27" s="285"/>
      <c r="L27" s="285"/>
      <c r="M27" s="360"/>
      <c r="N27" s="360"/>
    </row>
    <row r="28" spans="1:24" s="82" customFormat="1" ht="12.75" customHeight="1" x14ac:dyDescent="0.2">
      <c r="A28" s="283" t="s">
        <v>134</v>
      </c>
      <c r="B28" s="283" t="s">
        <v>135</v>
      </c>
      <c r="C28" s="112" t="s">
        <v>136</v>
      </c>
      <c r="D28" s="112" t="s">
        <v>137</v>
      </c>
      <c r="E28" s="303" t="s">
        <v>83</v>
      </c>
      <c r="F28" s="297" t="s">
        <v>138</v>
      </c>
      <c r="G28" s="297" t="s">
        <v>139</v>
      </c>
      <c r="H28" s="283" t="s">
        <v>135</v>
      </c>
      <c r="I28" s="297" t="s">
        <v>121</v>
      </c>
      <c r="J28" s="283" t="s">
        <v>122</v>
      </c>
      <c r="K28" s="283" t="s">
        <v>88</v>
      </c>
      <c r="L28" s="283" t="s">
        <v>89</v>
      </c>
      <c r="M28" s="358" t="s">
        <v>83</v>
      </c>
      <c r="N28" s="358" t="s">
        <v>90</v>
      </c>
    </row>
    <row r="29" spans="1:24" s="82" customFormat="1" ht="25.5" customHeight="1" x14ac:dyDescent="0.2">
      <c r="A29" s="284"/>
      <c r="B29" s="284"/>
      <c r="C29" s="112" t="s">
        <v>140</v>
      </c>
      <c r="D29" s="112" t="s">
        <v>141</v>
      </c>
      <c r="E29" s="303"/>
      <c r="F29" s="298"/>
      <c r="G29" s="298"/>
      <c r="H29" s="284"/>
      <c r="I29" s="298"/>
      <c r="J29" s="284"/>
      <c r="K29" s="284"/>
      <c r="L29" s="284"/>
      <c r="M29" s="359"/>
      <c r="N29" s="359"/>
    </row>
    <row r="30" spans="1:24" s="82" customFormat="1" ht="25.5" customHeight="1" x14ac:dyDescent="0.2">
      <c r="A30" s="285"/>
      <c r="B30" s="285"/>
      <c r="C30" s="112" t="s">
        <v>142</v>
      </c>
      <c r="D30" s="112" t="s">
        <v>143</v>
      </c>
      <c r="E30" s="303"/>
      <c r="F30" s="299"/>
      <c r="G30" s="299"/>
      <c r="H30" s="285"/>
      <c r="I30" s="299"/>
      <c r="J30" s="285"/>
      <c r="K30" s="285"/>
      <c r="L30" s="285"/>
      <c r="M30" s="360"/>
      <c r="N30" s="360"/>
    </row>
    <row r="31" spans="1:24" s="82" customFormat="1" ht="38.25" customHeight="1" x14ac:dyDescent="0.2">
      <c r="A31" s="283" t="s">
        <v>144</v>
      </c>
      <c r="B31" s="283" t="s">
        <v>145</v>
      </c>
      <c r="C31" s="112" t="s">
        <v>146</v>
      </c>
      <c r="D31" s="112" t="s">
        <v>147</v>
      </c>
      <c r="E31" s="303" t="s">
        <v>83</v>
      </c>
      <c r="F31" s="297" t="s">
        <v>148</v>
      </c>
      <c r="G31" s="297" t="s">
        <v>149</v>
      </c>
      <c r="H31" s="283" t="s">
        <v>145</v>
      </c>
      <c r="I31" s="166" t="s">
        <v>150</v>
      </c>
      <c r="J31" s="162" t="s">
        <v>122</v>
      </c>
      <c r="K31" s="283" t="s">
        <v>88</v>
      </c>
      <c r="L31" s="283" t="s">
        <v>89</v>
      </c>
      <c r="M31" s="358" t="s">
        <v>83</v>
      </c>
      <c r="N31" s="358" t="s">
        <v>90</v>
      </c>
    </row>
    <row r="32" spans="1:24" s="82" customFormat="1" ht="25.5" customHeight="1" x14ac:dyDescent="0.2">
      <c r="A32" s="284"/>
      <c r="B32" s="284"/>
      <c r="C32" s="112" t="s">
        <v>151</v>
      </c>
      <c r="D32" s="112" t="s">
        <v>137</v>
      </c>
      <c r="E32" s="303"/>
      <c r="F32" s="298"/>
      <c r="G32" s="298"/>
      <c r="H32" s="284"/>
      <c r="I32" s="164"/>
      <c r="J32" s="163"/>
      <c r="K32" s="284"/>
      <c r="L32" s="284"/>
      <c r="M32" s="359"/>
      <c r="N32" s="359"/>
    </row>
    <row r="33" spans="1:14" s="82" customFormat="1" ht="25.5" customHeight="1" x14ac:dyDescent="0.2">
      <c r="A33" s="285"/>
      <c r="B33" s="285"/>
      <c r="C33" s="112" t="s">
        <v>152</v>
      </c>
      <c r="D33" s="112" t="s">
        <v>153</v>
      </c>
      <c r="E33" s="303"/>
      <c r="F33" s="299"/>
      <c r="G33" s="299"/>
      <c r="H33" s="285"/>
      <c r="I33" s="165"/>
      <c r="J33" s="158"/>
      <c r="K33" s="285"/>
      <c r="L33" s="285"/>
      <c r="M33" s="360"/>
      <c r="N33" s="360"/>
    </row>
    <row r="34" spans="1:14" s="90" customFormat="1" ht="51" x14ac:dyDescent="0.25">
      <c r="A34" s="112" t="s">
        <v>154</v>
      </c>
      <c r="B34" s="112" t="s">
        <v>155</v>
      </c>
      <c r="C34" s="112" t="s">
        <v>100</v>
      </c>
      <c r="D34" s="112" t="s">
        <v>156</v>
      </c>
      <c r="E34" s="112" t="s">
        <v>83</v>
      </c>
      <c r="F34" s="83" t="s">
        <v>157</v>
      </c>
      <c r="G34" s="83" t="s">
        <v>158</v>
      </c>
      <c r="H34" s="112" t="s">
        <v>155</v>
      </c>
      <c r="I34" s="83" t="s">
        <v>159</v>
      </c>
      <c r="J34" s="112" t="s">
        <v>160</v>
      </c>
      <c r="K34" s="112" t="s">
        <v>88</v>
      </c>
      <c r="L34" s="112" t="s">
        <v>89</v>
      </c>
      <c r="M34" s="160" t="s">
        <v>83</v>
      </c>
      <c r="N34" s="160" t="s">
        <v>90</v>
      </c>
    </row>
    <row r="35" spans="1:14" s="90" customFormat="1" ht="51" x14ac:dyDescent="0.25">
      <c r="A35" s="112" t="s">
        <v>161</v>
      </c>
      <c r="B35" s="112" t="s">
        <v>162</v>
      </c>
      <c r="C35" s="112" t="s">
        <v>163</v>
      </c>
      <c r="D35" s="112" t="s">
        <v>164</v>
      </c>
      <c r="E35" s="112" t="s">
        <v>83</v>
      </c>
      <c r="F35" s="83" t="s">
        <v>165</v>
      </c>
      <c r="G35" s="83" t="s">
        <v>166</v>
      </c>
      <c r="H35" s="112" t="s">
        <v>162</v>
      </c>
      <c r="I35" s="83" t="s">
        <v>167</v>
      </c>
      <c r="J35" s="112" t="s">
        <v>168</v>
      </c>
      <c r="K35" s="112" t="s">
        <v>88</v>
      </c>
      <c r="L35" s="112" t="s">
        <v>89</v>
      </c>
      <c r="M35" s="160" t="s">
        <v>83</v>
      </c>
      <c r="N35" s="160" t="s">
        <v>90</v>
      </c>
    </row>
    <row r="36" spans="1:14" s="82" customFormat="1" ht="25.5" customHeight="1" x14ac:dyDescent="0.2">
      <c r="A36" s="283" t="s">
        <v>169</v>
      </c>
      <c r="B36" s="283" t="s">
        <v>170</v>
      </c>
      <c r="C36" s="112" t="s">
        <v>171</v>
      </c>
      <c r="D36" s="112" t="s">
        <v>137</v>
      </c>
      <c r="E36" s="303" t="s">
        <v>83</v>
      </c>
      <c r="F36" s="297" t="s">
        <v>172</v>
      </c>
      <c r="G36" s="297" t="s">
        <v>173</v>
      </c>
      <c r="H36" s="162" t="s">
        <v>170</v>
      </c>
      <c r="I36" s="283" t="s">
        <v>121</v>
      </c>
      <c r="J36" s="162" t="s">
        <v>174</v>
      </c>
      <c r="K36" s="283" t="s">
        <v>88</v>
      </c>
      <c r="L36" s="283" t="s">
        <v>89</v>
      </c>
      <c r="M36" s="358" t="s">
        <v>83</v>
      </c>
      <c r="N36" s="358" t="s">
        <v>90</v>
      </c>
    </row>
    <row r="37" spans="1:14" s="82" customFormat="1" ht="25.5" customHeight="1" x14ac:dyDescent="0.2">
      <c r="A37" s="284"/>
      <c r="B37" s="284"/>
      <c r="C37" s="112" t="s">
        <v>175</v>
      </c>
      <c r="D37" s="112" t="s">
        <v>176</v>
      </c>
      <c r="E37" s="303"/>
      <c r="F37" s="298"/>
      <c r="G37" s="298"/>
      <c r="H37" s="163"/>
      <c r="I37" s="284"/>
      <c r="J37" s="163"/>
      <c r="K37" s="284"/>
      <c r="L37" s="284"/>
      <c r="M37" s="359"/>
      <c r="N37" s="359"/>
    </row>
    <row r="38" spans="1:14" s="82" customFormat="1" ht="12.75" x14ac:dyDescent="0.2">
      <c r="A38" s="285"/>
      <c r="B38" s="285"/>
      <c r="C38" s="112" t="s">
        <v>177</v>
      </c>
      <c r="D38" s="112" t="s">
        <v>178</v>
      </c>
      <c r="E38" s="303"/>
      <c r="F38" s="299"/>
      <c r="G38" s="299"/>
      <c r="H38" s="158"/>
      <c r="I38" s="285"/>
      <c r="J38" s="158"/>
      <c r="K38" s="285"/>
      <c r="L38" s="285"/>
      <c r="M38" s="360"/>
      <c r="N38" s="360"/>
    </row>
    <row r="39" spans="1:14" s="82" customFormat="1" ht="24" customHeight="1" x14ac:dyDescent="0.2">
      <c r="A39" s="283" t="s">
        <v>179</v>
      </c>
      <c r="B39" s="283" t="s">
        <v>180</v>
      </c>
      <c r="C39" s="112" t="s">
        <v>181</v>
      </c>
      <c r="D39" s="112" t="s">
        <v>182</v>
      </c>
      <c r="E39" s="303" t="s">
        <v>83</v>
      </c>
      <c r="F39" s="297" t="s">
        <v>183</v>
      </c>
      <c r="G39" s="297" t="s">
        <v>184</v>
      </c>
      <c r="H39" s="283" t="s">
        <v>185</v>
      </c>
      <c r="I39" s="162" t="s">
        <v>186</v>
      </c>
      <c r="J39" s="162" t="s">
        <v>174</v>
      </c>
      <c r="K39" s="283" t="s">
        <v>88</v>
      </c>
      <c r="L39" s="283" t="s">
        <v>89</v>
      </c>
      <c r="M39" s="160" t="s">
        <v>83</v>
      </c>
      <c r="N39" s="160" t="s">
        <v>90</v>
      </c>
    </row>
    <row r="40" spans="1:14" s="82" customFormat="1" ht="25.5" customHeight="1" x14ac:dyDescent="0.2">
      <c r="A40" s="284"/>
      <c r="B40" s="284"/>
      <c r="C40" s="112" t="s">
        <v>187</v>
      </c>
      <c r="D40" s="112" t="s">
        <v>188</v>
      </c>
      <c r="E40" s="303"/>
      <c r="F40" s="298"/>
      <c r="G40" s="298"/>
      <c r="H40" s="284"/>
      <c r="I40" s="163"/>
      <c r="J40" s="163"/>
      <c r="K40" s="284"/>
      <c r="L40" s="284"/>
      <c r="M40" s="160" t="s">
        <v>83</v>
      </c>
      <c r="N40" s="160" t="s">
        <v>90</v>
      </c>
    </row>
    <row r="41" spans="1:14" s="82" customFormat="1" ht="25.5" customHeight="1" x14ac:dyDescent="0.2">
      <c r="A41" s="285"/>
      <c r="B41" s="285"/>
      <c r="C41" s="112" t="s">
        <v>189</v>
      </c>
      <c r="D41" s="112" t="s">
        <v>190</v>
      </c>
      <c r="E41" s="303"/>
      <c r="F41" s="299"/>
      <c r="G41" s="299"/>
      <c r="H41" s="285"/>
      <c r="I41" s="158"/>
      <c r="J41" s="158"/>
      <c r="K41" s="285"/>
      <c r="L41" s="285"/>
      <c r="M41" s="160" t="s">
        <v>83</v>
      </c>
      <c r="N41" s="160" t="s">
        <v>90</v>
      </c>
    </row>
    <row r="42" spans="1:14" s="82" customFormat="1" ht="58.5" customHeight="1" x14ac:dyDescent="0.2">
      <c r="A42" s="112" t="s">
        <v>191</v>
      </c>
      <c r="B42" s="112" t="s">
        <v>192</v>
      </c>
      <c r="C42" s="112" t="s">
        <v>193</v>
      </c>
      <c r="D42" s="112" t="s">
        <v>194</v>
      </c>
      <c r="E42" s="112" t="s">
        <v>83</v>
      </c>
      <c r="F42" s="83" t="s">
        <v>195</v>
      </c>
      <c r="G42" s="83" t="s">
        <v>196</v>
      </c>
      <c r="H42" s="112" t="s">
        <v>192</v>
      </c>
      <c r="I42" s="112" t="s">
        <v>197</v>
      </c>
      <c r="J42" s="112" t="s">
        <v>198</v>
      </c>
      <c r="K42" s="112" t="s">
        <v>88</v>
      </c>
      <c r="L42" s="112" t="s">
        <v>89</v>
      </c>
      <c r="M42" s="160" t="s">
        <v>83</v>
      </c>
      <c r="N42" s="160" t="s">
        <v>90</v>
      </c>
    </row>
    <row r="43" spans="1:14" s="82" customFormat="1" ht="51" customHeight="1" x14ac:dyDescent="0.2">
      <c r="A43" s="283" t="s">
        <v>191</v>
      </c>
      <c r="B43" s="283" t="s">
        <v>199</v>
      </c>
      <c r="C43" s="112" t="s">
        <v>193</v>
      </c>
      <c r="D43" s="112" t="s">
        <v>194</v>
      </c>
      <c r="E43" s="112" t="s">
        <v>83</v>
      </c>
      <c r="F43" s="83" t="s">
        <v>195</v>
      </c>
      <c r="G43" s="83" t="s">
        <v>200</v>
      </c>
      <c r="H43" s="112" t="s">
        <v>199</v>
      </c>
      <c r="I43" s="112" t="s">
        <v>197</v>
      </c>
      <c r="J43" s="112" t="s">
        <v>198</v>
      </c>
      <c r="K43" s="112" t="s">
        <v>88</v>
      </c>
      <c r="L43" s="112" t="s">
        <v>89</v>
      </c>
      <c r="M43" s="160" t="s">
        <v>83</v>
      </c>
      <c r="N43" s="160" t="s">
        <v>90</v>
      </c>
    </row>
    <row r="44" spans="1:14" s="82" customFormat="1" ht="51" customHeight="1" x14ac:dyDescent="0.2">
      <c r="A44" s="285"/>
      <c r="B44" s="285"/>
      <c r="C44" s="112" t="s">
        <v>201</v>
      </c>
      <c r="D44" s="112" t="s">
        <v>202</v>
      </c>
      <c r="E44" s="112" t="s">
        <v>83</v>
      </c>
      <c r="F44" s="83" t="s">
        <v>195</v>
      </c>
      <c r="G44" s="83" t="s">
        <v>196</v>
      </c>
      <c r="H44" s="112" t="s">
        <v>199</v>
      </c>
      <c r="I44" s="112" t="s">
        <v>197</v>
      </c>
      <c r="J44" s="112" t="s">
        <v>198</v>
      </c>
      <c r="K44" s="112" t="s">
        <v>88</v>
      </c>
      <c r="L44" s="112" t="s">
        <v>89</v>
      </c>
      <c r="M44" s="160" t="s">
        <v>83</v>
      </c>
      <c r="N44" s="160" t="s">
        <v>90</v>
      </c>
    </row>
    <row r="45" spans="1:14" s="82" customFormat="1" ht="22.5" customHeight="1" x14ac:dyDescent="0.2">
      <c r="A45" s="283" t="s">
        <v>203</v>
      </c>
      <c r="B45" s="283" t="s">
        <v>204</v>
      </c>
      <c r="C45" s="112" t="s">
        <v>205</v>
      </c>
      <c r="D45" s="112" t="s">
        <v>206</v>
      </c>
      <c r="E45" s="283" t="s">
        <v>83</v>
      </c>
      <c r="F45" s="300">
        <v>43419</v>
      </c>
      <c r="G45" s="300">
        <v>45245</v>
      </c>
      <c r="H45" s="283" t="s">
        <v>207</v>
      </c>
      <c r="I45" s="162" t="s">
        <v>208</v>
      </c>
      <c r="J45" s="162" t="s">
        <v>209</v>
      </c>
      <c r="K45" s="283" t="s">
        <v>88</v>
      </c>
      <c r="L45" s="283" t="s">
        <v>89</v>
      </c>
      <c r="M45" s="358" t="s">
        <v>83</v>
      </c>
      <c r="N45" s="358" t="s">
        <v>65</v>
      </c>
    </row>
    <row r="46" spans="1:14" s="82" customFormat="1" ht="22.5" customHeight="1" x14ac:dyDescent="0.2">
      <c r="A46" s="284"/>
      <c r="B46" s="284"/>
      <c r="C46" s="112" t="s">
        <v>210</v>
      </c>
      <c r="D46" s="112" t="s">
        <v>211</v>
      </c>
      <c r="E46" s="284"/>
      <c r="F46" s="301"/>
      <c r="G46" s="301"/>
      <c r="H46" s="284"/>
      <c r="I46" s="163"/>
      <c r="J46" s="163"/>
      <c r="K46" s="284"/>
      <c r="L46" s="284"/>
      <c r="M46" s="359"/>
      <c r="N46" s="359"/>
    </row>
    <row r="47" spans="1:14" s="82" customFormat="1" ht="25.5" customHeight="1" x14ac:dyDescent="0.2">
      <c r="A47" s="285"/>
      <c r="B47" s="285"/>
      <c r="C47" s="112" t="s">
        <v>212</v>
      </c>
      <c r="D47" s="112" t="s">
        <v>213</v>
      </c>
      <c r="E47" s="285"/>
      <c r="F47" s="302"/>
      <c r="G47" s="302"/>
      <c r="H47" s="285"/>
      <c r="I47" s="158"/>
      <c r="J47" s="158"/>
      <c r="K47" s="285"/>
      <c r="L47" s="285"/>
      <c r="M47" s="360"/>
      <c r="N47" s="360"/>
    </row>
    <row r="48" spans="1:14" s="82" customFormat="1" ht="51" x14ac:dyDescent="0.2">
      <c r="A48" s="112" t="s">
        <v>214</v>
      </c>
      <c r="B48" s="112" t="s">
        <v>215</v>
      </c>
      <c r="C48" s="112" t="s">
        <v>216</v>
      </c>
      <c r="D48" s="112" t="s">
        <v>217</v>
      </c>
      <c r="E48" s="112" t="s">
        <v>83</v>
      </c>
      <c r="F48" s="83" t="s">
        <v>218</v>
      </c>
      <c r="G48" s="83" t="s">
        <v>219</v>
      </c>
      <c r="H48" s="112" t="s">
        <v>215</v>
      </c>
      <c r="I48" s="112" t="s">
        <v>220</v>
      </c>
      <c r="J48" s="112" t="s">
        <v>221</v>
      </c>
      <c r="K48" s="112" t="s">
        <v>88</v>
      </c>
      <c r="L48" s="112" t="s">
        <v>89</v>
      </c>
      <c r="M48" s="160" t="s">
        <v>83</v>
      </c>
      <c r="N48" s="160" t="s">
        <v>90</v>
      </c>
    </row>
    <row r="49" spans="1:24" s="82" customFormat="1" ht="51" x14ac:dyDescent="0.2">
      <c r="A49" s="112" t="s">
        <v>222</v>
      </c>
      <c r="B49" s="112" t="s">
        <v>223</v>
      </c>
      <c r="C49" s="112" t="s">
        <v>224</v>
      </c>
      <c r="D49" s="112" t="s">
        <v>225</v>
      </c>
      <c r="E49" s="112" t="s">
        <v>83</v>
      </c>
      <c r="F49" s="83" t="s">
        <v>218</v>
      </c>
      <c r="G49" s="83" t="s">
        <v>219</v>
      </c>
      <c r="H49" s="112" t="s">
        <v>223</v>
      </c>
      <c r="I49" s="112" t="s">
        <v>226</v>
      </c>
      <c r="J49" s="112" t="s">
        <v>198</v>
      </c>
      <c r="K49" s="112" t="s">
        <v>88</v>
      </c>
      <c r="L49" s="112" t="s">
        <v>89</v>
      </c>
      <c r="M49" s="160" t="s">
        <v>83</v>
      </c>
      <c r="N49" s="160" t="s">
        <v>90</v>
      </c>
    </row>
    <row r="50" spans="1:24" s="82" customFormat="1" x14ac:dyDescent="0.25">
      <c r="A50" s="138" t="s">
        <v>59</v>
      </c>
      <c r="B50" s="139" t="s">
        <v>60</v>
      </c>
      <c r="C50" s="140" t="s">
        <v>227</v>
      </c>
      <c r="D50" s="140" t="s">
        <v>228</v>
      </c>
      <c r="E50" s="139" t="s">
        <v>63</v>
      </c>
      <c r="F50" s="141">
        <v>43245</v>
      </c>
      <c r="G50" s="141">
        <v>44340</v>
      </c>
      <c r="H50" s="140" t="s">
        <v>73</v>
      </c>
      <c r="I50" s="148">
        <v>200908</v>
      </c>
      <c r="J50" s="139" t="s">
        <v>63</v>
      </c>
      <c r="K50" s="139" t="s">
        <v>63</v>
      </c>
      <c r="L50" s="139" t="s">
        <v>63</v>
      </c>
      <c r="M50" s="139" t="s">
        <v>63</v>
      </c>
      <c r="N50" s="139" t="s">
        <v>65</v>
      </c>
      <c r="O50" s="129"/>
      <c r="P50" s="129"/>
      <c r="Q50" s="129"/>
      <c r="R50" s="129"/>
      <c r="S50" s="129"/>
      <c r="T50" s="129"/>
      <c r="U50" s="129"/>
      <c r="V50" s="129"/>
      <c r="W50" s="129"/>
      <c r="X50" s="129"/>
    </row>
    <row r="51" spans="1:24" s="82" customFormat="1" x14ac:dyDescent="0.25">
      <c r="A51" s="138" t="s">
        <v>59</v>
      </c>
      <c r="B51" s="139" t="s">
        <v>60</v>
      </c>
      <c r="C51" s="140" t="s">
        <v>229</v>
      </c>
      <c r="D51" s="140" t="s">
        <v>230</v>
      </c>
      <c r="E51" s="139" t="s">
        <v>63</v>
      </c>
      <c r="F51" s="141">
        <v>43426</v>
      </c>
      <c r="G51" s="141">
        <v>45251</v>
      </c>
      <c r="H51" s="140" t="s">
        <v>64</v>
      </c>
      <c r="I51" s="148">
        <v>318546</v>
      </c>
      <c r="J51" s="139" t="s">
        <v>63</v>
      </c>
      <c r="K51" s="139" t="s">
        <v>63</v>
      </c>
      <c r="L51" s="139" t="s">
        <v>63</v>
      </c>
      <c r="M51" s="139" t="s">
        <v>63</v>
      </c>
      <c r="N51" s="139" t="s">
        <v>65</v>
      </c>
      <c r="O51" s="129"/>
      <c r="P51" s="129"/>
      <c r="Q51" s="129"/>
      <c r="R51" s="129"/>
      <c r="S51" s="129"/>
      <c r="T51" s="129"/>
      <c r="U51" s="129"/>
      <c r="V51" s="129"/>
      <c r="W51" s="129"/>
      <c r="X51" s="129"/>
    </row>
    <row r="52" spans="1:24" s="82" customFormat="1" ht="51" x14ac:dyDescent="0.2">
      <c r="A52" s="112" t="s">
        <v>231</v>
      </c>
      <c r="B52" s="112" t="s">
        <v>232</v>
      </c>
      <c r="C52" s="112" t="s">
        <v>233</v>
      </c>
      <c r="D52" s="112" t="s">
        <v>234</v>
      </c>
      <c r="E52" s="112" t="s">
        <v>83</v>
      </c>
      <c r="F52" s="119">
        <v>43634</v>
      </c>
      <c r="G52" s="119">
        <v>45461</v>
      </c>
      <c r="H52" s="112" t="s">
        <v>235</v>
      </c>
      <c r="I52" s="112" t="s">
        <v>236</v>
      </c>
      <c r="J52" s="112" t="s">
        <v>209</v>
      </c>
      <c r="K52" s="112" t="s">
        <v>88</v>
      </c>
      <c r="L52" s="112" t="s">
        <v>89</v>
      </c>
      <c r="M52" s="160" t="s">
        <v>83</v>
      </c>
      <c r="N52" s="160" t="s">
        <v>65</v>
      </c>
    </row>
    <row r="53" spans="1:24" s="12" customFormat="1" ht="51" x14ac:dyDescent="0.25">
      <c r="A53" s="112" t="s">
        <v>237</v>
      </c>
      <c r="B53" s="112" t="s">
        <v>238</v>
      </c>
      <c r="C53" s="112" t="s">
        <v>239</v>
      </c>
      <c r="D53" s="112" t="s">
        <v>240</v>
      </c>
      <c r="E53" s="112" t="s">
        <v>83</v>
      </c>
      <c r="F53" s="83" t="s">
        <v>241</v>
      </c>
      <c r="G53" s="83" t="s">
        <v>242</v>
      </c>
      <c r="H53" s="112" t="s">
        <v>243</v>
      </c>
      <c r="I53" s="83" t="s">
        <v>244</v>
      </c>
      <c r="J53" s="112" t="s">
        <v>245</v>
      </c>
      <c r="K53" s="112" t="s">
        <v>88</v>
      </c>
      <c r="L53" s="112" t="s">
        <v>89</v>
      </c>
      <c r="M53" s="160" t="s">
        <v>83</v>
      </c>
      <c r="N53" s="160" t="s">
        <v>90</v>
      </c>
    </row>
    <row r="54" spans="1:24" s="12" customFormat="1" ht="51" x14ac:dyDescent="0.25">
      <c r="A54" s="112" t="s">
        <v>237</v>
      </c>
      <c r="B54" s="112" t="s">
        <v>246</v>
      </c>
      <c r="C54" s="112" t="s">
        <v>247</v>
      </c>
      <c r="D54" s="112" t="s">
        <v>248</v>
      </c>
      <c r="E54" s="112" t="s">
        <v>83</v>
      </c>
      <c r="F54" s="83" t="s">
        <v>241</v>
      </c>
      <c r="G54" s="83" t="s">
        <v>242</v>
      </c>
      <c r="H54" s="112" t="s">
        <v>249</v>
      </c>
      <c r="I54" s="83" t="s">
        <v>250</v>
      </c>
      <c r="J54" s="112" t="s">
        <v>245</v>
      </c>
      <c r="K54" s="112" t="s">
        <v>88</v>
      </c>
      <c r="L54" s="112" t="s">
        <v>89</v>
      </c>
      <c r="M54" s="160" t="s">
        <v>83</v>
      </c>
      <c r="N54" s="160" t="s">
        <v>90</v>
      </c>
    </row>
    <row r="55" spans="1:24" s="12" customFormat="1" ht="51" x14ac:dyDescent="0.25">
      <c r="A55" s="112" t="s">
        <v>237</v>
      </c>
      <c r="B55" s="112" t="s">
        <v>251</v>
      </c>
      <c r="C55" s="112" t="s">
        <v>252</v>
      </c>
      <c r="D55" s="112" t="s">
        <v>253</v>
      </c>
      <c r="E55" s="112" t="s">
        <v>83</v>
      </c>
      <c r="F55" s="83" t="s">
        <v>241</v>
      </c>
      <c r="G55" s="83" t="s">
        <v>242</v>
      </c>
      <c r="H55" s="112" t="s">
        <v>254</v>
      </c>
      <c r="I55" s="83" t="s">
        <v>255</v>
      </c>
      <c r="J55" s="112" t="s">
        <v>245</v>
      </c>
      <c r="K55" s="112" t="s">
        <v>88</v>
      </c>
      <c r="L55" s="112" t="s">
        <v>89</v>
      </c>
      <c r="M55" s="160" t="s">
        <v>83</v>
      </c>
      <c r="N55" s="160" t="s">
        <v>90</v>
      </c>
    </row>
    <row r="56" spans="1:24" s="12" customFormat="1" ht="51" x14ac:dyDescent="0.25">
      <c r="A56" s="112" t="s">
        <v>256</v>
      </c>
      <c r="B56" s="112" t="s">
        <v>257</v>
      </c>
      <c r="C56" s="112" t="s">
        <v>258</v>
      </c>
      <c r="D56" s="112" t="s">
        <v>259</v>
      </c>
      <c r="E56" s="112" t="s">
        <v>83</v>
      </c>
      <c r="F56" s="119">
        <v>43668</v>
      </c>
      <c r="G56" s="119">
        <v>45495</v>
      </c>
      <c r="H56" s="112" t="s">
        <v>260</v>
      </c>
      <c r="I56" s="83" t="s">
        <v>236</v>
      </c>
      <c r="J56" s="112" t="s">
        <v>209</v>
      </c>
      <c r="K56" s="112" t="s">
        <v>88</v>
      </c>
      <c r="L56" s="112" t="s">
        <v>89</v>
      </c>
      <c r="M56" s="160" t="s">
        <v>83</v>
      </c>
      <c r="N56" s="160" t="s">
        <v>65</v>
      </c>
    </row>
    <row r="57" spans="1:24" s="112" customFormat="1" ht="51" customHeight="1" x14ac:dyDescent="0.25">
      <c r="A57" s="283" t="s">
        <v>261</v>
      </c>
      <c r="B57" s="283" t="s">
        <v>262</v>
      </c>
      <c r="C57" s="112" t="s">
        <v>263</v>
      </c>
      <c r="D57" s="112" t="s">
        <v>264</v>
      </c>
      <c r="E57" s="112" t="s">
        <v>83</v>
      </c>
      <c r="F57" s="300">
        <v>43735</v>
      </c>
      <c r="G57" s="300">
        <v>45562</v>
      </c>
      <c r="H57" s="283" t="s">
        <v>262</v>
      </c>
      <c r="I57" s="166" t="s">
        <v>236</v>
      </c>
      <c r="J57" s="283" t="s">
        <v>209</v>
      </c>
      <c r="K57" s="283" t="s">
        <v>88</v>
      </c>
      <c r="L57" s="283" t="s">
        <v>89</v>
      </c>
      <c r="M57" s="283" t="s">
        <v>83</v>
      </c>
      <c r="N57" s="358" t="s">
        <v>65</v>
      </c>
    </row>
    <row r="58" spans="1:24" s="120" customFormat="1" ht="25.5" customHeight="1" x14ac:dyDescent="0.25">
      <c r="A58" s="284"/>
      <c r="B58" s="284"/>
      <c r="C58" s="112" t="s">
        <v>265</v>
      </c>
      <c r="D58" s="112" t="s">
        <v>266</v>
      </c>
      <c r="E58" s="112" t="s">
        <v>83</v>
      </c>
      <c r="F58" s="301"/>
      <c r="G58" s="301"/>
      <c r="H58" s="284"/>
      <c r="I58" s="164"/>
      <c r="J58" s="284"/>
      <c r="K58" s="284"/>
      <c r="L58" s="284"/>
      <c r="M58" s="284"/>
      <c r="N58" s="359"/>
    </row>
    <row r="59" spans="1:24" s="120" customFormat="1" ht="38.25" customHeight="1" x14ac:dyDescent="0.25">
      <c r="A59" s="285"/>
      <c r="B59" s="285"/>
      <c r="C59" s="112" t="s">
        <v>267</v>
      </c>
      <c r="D59" s="112" t="s">
        <v>268</v>
      </c>
      <c r="E59" s="112" t="s">
        <v>83</v>
      </c>
      <c r="F59" s="302"/>
      <c r="G59" s="302"/>
      <c r="H59" s="285"/>
      <c r="I59" s="165"/>
      <c r="J59" s="285"/>
      <c r="K59" s="285"/>
      <c r="L59" s="285"/>
      <c r="M59" s="285"/>
      <c r="N59" s="360"/>
    </row>
    <row r="60" spans="1:24" s="120" customFormat="1" ht="153" customHeight="1" x14ac:dyDescent="0.25">
      <c r="A60" s="283" t="s">
        <v>269</v>
      </c>
      <c r="B60" s="283" t="s">
        <v>270</v>
      </c>
      <c r="C60" s="112" t="s">
        <v>271</v>
      </c>
      <c r="D60" s="112" t="s">
        <v>272</v>
      </c>
      <c r="E60" s="283" t="s">
        <v>83</v>
      </c>
      <c r="F60" s="300">
        <v>43770</v>
      </c>
      <c r="G60" s="300">
        <v>45597</v>
      </c>
      <c r="H60" s="283" t="s">
        <v>270</v>
      </c>
      <c r="I60" s="166" t="s">
        <v>236</v>
      </c>
      <c r="J60" s="162" t="s">
        <v>209</v>
      </c>
      <c r="K60" s="283" t="s">
        <v>88</v>
      </c>
      <c r="L60" s="361" t="s">
        <v>273</v>
      </c>
      <c r="M60" s="283" t="s">
        <v>83</v>
      </c>
      <c r="N60" s="358" t="s">
        <v>65</v>
      </c>
    </row>
    <row r="61" spans="1:24" s="120" customFormat="1" ht="25.5" customHeight="1" x14ac:dyDescent="0.25">
      <c r="A61" s="284"/>
      <c r="B61" s="284"/>
      <c r="C61" s="112" t="s">
        <v>274</v>
      </c>
      <c r="D61" s="112" t="s">
        <v>275</v>
      </c>
      <c r="E61" s="284"/>
      <c r="F61" s="301"/>
      <c r="G61" s="301"/>
      <c r="H61" s="284"/>
      <c r="I61" s="164"/>
      <c r="J61" s="163"/>
      <c r="K61" s="284"/>
      <c r="L61" s="362"/>
      <c r="M61" s="284"/>
      <c r="N61" s="359"/>
    </row>
    <row r="62" spans="1:24" s="120" customFormat="1" ht="12.75" x14ac:dyDescent="0.25">
      <c r="A62" s="285"/>
      <c r="B62" s="285"/>
      <c r="C62" s="112" t="s">
        <v>276</v>
      </c>
      <c r="D62" s="112" t="s">
        <v>277</v>
      </c>
      <c r="E62" s="285"/>
      <c r="F62" s="302"/>
      <c r="G62" s="302"/>
      <c r="H62" s="285"/>
      <c r="I62" s="165"/>
      <c r="J62" s="158"/>
      <c r="K62" s="285"/>
      <c r="L62" s="363"/>
      <c r="M62" s="285"/>
      <c r="N62" s="360"/>
    </row>
    <row r="63" spans="1:24" s="12" customFormat="1" ht="51" x14ac:dyDescent="0.25">
      <c r="A63" s="112" t="s">
        <v>278</v>
      </c>
      <c r="B63" s="112" t="s">
        <v>279</v>
      </c>
      <c r="C63" s="112" t="s">
        <v>280</v>
      </c>
      <c r="D63" s="112" t="s">
        <v>281</v>
      </c>
      <c r="E63" s="112" t="s">
        <v>83</v>
      </c>
      <c r="F63" s="119">
        <v>43760</v>
      </c>
      <c r="G63" s="119">
        <v>47413</v>
      </c>
      <c r="H63" s="112" t="s">
        <v>279</v>
      </c>
      <c r="I63" s="83" t="s">
        <v>282</v>
      </c>
      <c r="J63" s="112" t="s">
        <v>283</v>
      </c>
      <c r="K63" s="112" t="s">
        <v>88</v>
      </c>
      <c r="L63" s="112" t="s">
        <v>89</v>
      </c>
      <c r="M63" s="160" t="s">
        <v>83</v>
      </c>
      <c r="N63" s="160" t="s">
        <v>65</v>
      </c>
    </row>
    <row r="64" spans="1:24" s="82" customFormat="1" ht="51" x14ac:dyDescent="0.2">
      <c r="A64" s="112" t="s">
        <v>284</v>
      </c>
      <c r="B64" s="112" t="s">
        <v>285</v>
      </c>
      <c r="C64" s="112" t="s">
        <v>286</v>
      </c>
      <c r="D64" s="112" t="s">
        <v>287</v>
      </c>
      <c r="E64" s="112" t="s">
        <v>83</v>
      </c>
      <c r="F64" s="83" t="s">
        <v>288</v>
      </c>
      <c r="G64" s="83" t="s">
        <v>289</v>
      </c>
      <c r="H64" s="112" t="s">
        <v>290</v>
      </c>
      <c r="I64" s="112" t="s">
        <v>291</v>
      </c>
      <c r="J64" s="112" t="s">
        <v>245</v>
      </c>
      <c r="K64" s="112" t="s">
        <v>88</v>
      </c>
      <c r="L64" s="112" t="s">
        <v>89</v>
      </c>
      <c r="M64" s="160" t="s">
        <v>83</v>
      </c>
      <c r="N64" s="160" t="s">
        <v>90</v>
      </c>
    </row>
    <row r="65" spans="1:14" s="82" customFormat="1" ht="25.5" customHeight="1" x14ac:dyDescent="0.2">
      <c r="A65" s="289" t="s">
        <v>292</v>
      </c>
      <c r="B65" s="283" t="s">
        <v>293</v>
      </c>
      <c r="C65" s="111" t="s">
        <v>294</v>
      </c>
      <c r="D65" s="112" t="s">
        <v>295</v>
      </c>
      <c r="E65" s="283" t="s">
        <v>83</v>
      </c>
      <c r="F65" s="297" t="s">
        <v>296</v>
      </c>
      <c r="G65" s="297" t="s">
        <v>297</v>
      </c>
      <c r="H65" s="283" t="s">
        <v>298</v>
      </c>
      <c r="I65" s="162" t="s">
        <v>208</v>
      </c>
      <c r="J65" s="162" t="s">
        <v>174</v>
      </c>
      <c r="K65" s="283" t="s">
        <v>299</v>
      </c>
      <c r="L65" s="283" t="s">
        <v>300</v>
      </c>
      <c r="M65" s="364" t="s">
        <v>83</v>
      </c>
      <c r="N65" s="364" t="s">
        <v>90</v>
      </c>
    </row>
    <row r="66" spans="1:14" s="82" customFormat="1" ht="12.75" x14ac:dyDescent="0.2">
      <c r="A66" s="290"/>
      <c r="B66" s="284"/>
      <c r="C66" s="111" t="s">
        <v>301</v>
      </c>
      <c r="D66" s="112" t="s">
        <v>295</v>
      </c>
      <c r="E66" s="284"/>
      <c r="F66" s="298"/>
      <c r="G66" s="298"/>
      <c r="H66" s="284"/>
      <c r="I66" s="163"/>
      <c r="J66" s="163"/>
      <c r="K66" s="284"/>
      <c r="L66" s="284"/>
      <c r="M66" s="365"/>
      <c r="N66" s="365"/>
    </row>
    <row r="67" spans="1:14" s="82" customFormat="1" ht="54.75" customHeight="1" x14ac:dyDescent="0.2">
      <c r="A67" s="291"/>
      <c r="B67" s="285"/>
      <c r="C67" s="111" t="s">
        <v>302</v>
      </c>
      <c r="D67" s="112" t="s">
        <v>295</v>
      </c>
      <c r="E67" s="285"/>
      <c r="F67" s="299"/>
      <c r="G67" s="299"/>
      <c r="H67" s="285"/>
      <c r="I67" s="158"/>
      <c r="J67" s="158"/>
      <c r="K67" s="285"/>
      <c r="L67" s="285"/>
      <c r="M67" s="366"/>
      <c r="N67" s="366"/>
    </row>
    <row r="68" spans="1:14" s="82" customFormat="1" ht="14.25" customHeight="1" x14ac:dyDescent="0.2">
      <c r="A68" s="289" t="s">
        <v>292</v>
      </c>
      <c r="B68" s="364" t="s">
        <v>303</v>
      </c>
      <c r="C68" s="111" t="s">
        <v>294</v>
      </c>
      <c r="D68" s="112"/>
      <c r="E68" s="283" t="s">
        <v>83</v>
      </c>
      <c r="F68" s="297" t="s">
        <v>296</v>
      </c>
      <c r="G68" s="297" t="s">
        <v>297</v>
      </c>
      <c r="H68" s="283" t="s">
        <v>304</v>
      </c>
      <c r="I68" s="162" t="s">
        <v>208</v>
      </c>
      <c r="J68" s="162" t="s">
        <v>174</v>
      </c>
      <c r="K68" s="283" t="s">
        <v>299</v>
      </c>
      <c r="L68" s="283" t="s">
        <v>300</v>
      </c>
      <c r="M68" s="364" t="s">
        <v>83</v>
      </c>
      <c r="N68" s="364" t="s">
        <v>90</v>
      </c>
    </row>
    <row r="69" spans="1:14" s="82" customFormat="1" ht="81" customHeight="1" x14ac:dyDescent="0.2">
      <c r="A69" s="291"/>
      <c r="B69" s="366"/>
      <c r="C69" s="111" t="s">
        <v>305</v>
      </c>
      <c r="D69" s="112"/>
      <c r="E69" s="285"/>
      <c r="F69" s="299"/>
      <c r="G69" s="299"/>
      <c r="H69" s="285"/>
      <c r="I69" s="158"/>
      <c r="J69" s="158"/>
      <c r="K69" s="285"/>
      <c r="L69" s="285"/>
      <c r="M69" s="366"/>
      <c r="N69" s="366"/>
    </row>
    <row r="70" spans="1:14" s="82" customFormat="1" ht="96" customHeight="1" x14ac:dyDescent="0.2">
      <c r="A70" s="111" t="s">
        <v>292</v>
      </c>
      <c r="B70" s="112" t="s">
        <v>306</v>
      </c>
      <c r="C70" s="111" t="s">
        <v>307</v>
      </c>
      <c r="D70" s="112" t="s">
        <v>295</v>
      </c>
      <c r="E70" s="112" t="s">
        <v>83</v>
      </c>
      <c r="F70" s="83" t="s">
        <v>296</v>
      </c>
      <c r="G70" s="83" t="s">
        <v>297</v>
      </c>
      <c r="H70" s="158" t="s">
        <v>308</v>
      </c>
      <c r="I70" s="112" t="s">
        <v>208</v>
      </c>
      <c r="J70" s="112" t="s">
        <v>174</v>
      </c>
      <c r="K70" s="112" t="s">
        <v>299</v>
      </c>
      <c r="L70" s="112" t="s">
        <v>300</v>
      </c>
      <c r="M70" s="113" t="s">
        <v>83</v>
      </c>
      <c r="N70" s="113" t="s">
        <v>90</v>
      </c>
    </row>
    <row r="71" spans="1:14" s="82" customFormat="1" ht="89.25" x14ac:dyDescent="0.2">
      <c r="A71" s="111" t="s">
        <v>292</v>
      </c>
      <c r="B71" s="112" t="s">
        <v>309</v>
      </c>
      <c r="C71" s="111" t="s">
        <v>310</v>
      </c>
      <c r="D71" s="112" t="s">
        <v>295</v>
      </c>
      <c r="E71" s="112" t="s">
        <v>83</v>
      </c>
      <c r="F71" s="83" t="s">
        <v>296</v>
      </c>
      <c r="G71" s="83" t="s">
        <v>297</v>
      </c>
      <c r="H71" s="112" t="s">
        <v>309</v>
      </c>
      <c r="I71" s="112" t="s">
        <v>208</v>
      </c>
      <c r="J71" s="112" t="s">
        <v>174</v>
      </c>
      <c r="K71" s="112" t="s">
        <v>299</v>
      </c>
      <c r="L71" s="112" t="s">
        <v>300</v>
      </c>
      <c r="M71" s="113" t="s">
        <v>83</v>
      </c>
      <c r="N71" s="113" t="s">
        <v>90</v>
      </c>
    </row>
    <row r="72" spans="1:14" s="82" customFormat="1" ht="25.5" customHeight="1" x14ac:dyDescent="0.2">
      <c r="A72" s="289" t="s">
        <v>292</v>
      </c>
      <c r="B72" s="283" t="s">
        <v>311</v>
      </c>
      <c r="C72" s="111" t="s">
        <v>312</v>
      </c>
      <c r="D72" s="112" t="s">
        <v>295</v>
      </c>
      <c r="E72" s="283" t="s">
        <v>83</v>
      </c>
      <c r="F72" s="297" t="s">
        <v>296</v>
      </c>
      <c r="G72" s="297" t="s">
        <v>297</v>
      </c>
      <c r="H72" s="283" t="s">
        <v>313</v>
      </c>
      <c r="I72" s="162" t="s">
        <v>208</v>
      </c>
      <c r="J72" s="162" t="s">
        <v>174</v>
      </c>
      <c r="K72" s="283" t="s">
        <v>299</v>
      </c>
      <c r="L72" s="283" t="s">
        <v>300</v>
      </c>
      <c r="M72" s="364" t="s">
        <v>83</v>
      </c>
      <c r="N72" s="364" t="s">
        <v>90</v>
      </c>
    </row>
    <row r="73" spans="1:14" s="82" customFormat="1" ht="12.75" x14ac:dyDescent="0.2">
      <c r="A73" s="290"/>
      <c r="B73" s="284"/>
      <c r="C73" s="111" t="s">
        <v>314</v>
      </c>
      <c r="D73" s="112"/>
      <c r="E73" s="284"/>
      <c r="F73" s="298"/>
      <c r="G73" s="298"/>
      <c r="H73" s="284"/>
      <c r="I73" s="163"/>
      <c r="J73" s="163"/>
      <c r="K73" s="284"/>
      <c r="L73" s="284"/>
      <c r="M73" s="365"/>
      <c r="N73" s="365"/>
    </row>
    <row r="74" spans="1:14" s="82" customFormat="1" ht="12.75" x14ac:dyDescent="0.2">
      <c r="A74" s="291"/>
      <c r="B74" s="285"/>
      <c r="C74" s="114" t="s">
        <v>315</v>
      </c>
      <c r="D74" s="112"/>
      <c r="E74" s="285"/>
      <c r="F74" s="299"/>
      <c r="G74" s="299"/>
      <c r="H74" s="285"/>
      <c r="I74" s="158"/>
      <c r="J74" s="158"/>
      <c r="K74" s="285"/>
      <c r="L74" s="285"/>
      <c r="M74" s="366"/>
      <c r="N74" s="366"/>
    </row>
    <row r="75" spans="1:14" s="82" customFormat="1" ht="25.5" customHeight="1" x14ac:dyDescent="0.2">
      <c r="A75" s="289" t="s">
        <v>292</v>
      </c>
      <c r="B75" s="283" t="s">
        <v>316</v>
      </c>
      <c r="C75" s="113" t="s">
        <v>317</v>
      </c>
      <c r="D75" s="158"/>
      <c r="E75" s="283" t="s">
        <v>83</v>
      </c>
      <c r="F75" s="297" t="s">
        <v>296</v>
      </c>
      <c r="G75" s="297" t="s">
        <v>297</v>
      </c>
      <c r="H75" s="283" t="s">
        <v>316</v>
      </c>
      <c r="I75" s="162" t="s">
        <v>208</v>
      </c>
      <c r="J75" s="162" t="s">
        <v>174</v>
      </c>
      <c r="K75" s="283" t="s">
        <v>299</v>
      </c>
      <c r="L75" s="283" t="s">
        <v>300</v>
      </c>
      <c r="M75" s="364" t="s">
        <v>83</v>
      </c>
      <c r="N75" s="364" t="s">
        <v>90</v>
      </c>
    </row>
    <row r="76" spans="1:14" s="82" customFormat="1" ht="13.15" customHeight="1" x14ac:dyDescent="0.2">
      <c r="A76" s="290"/>
      <c r="B76" s="284"/>
      <c r="C76" s="115" t="s">
        <v>318</v>
      </c>
      <c r="D76" s="112"/>
      <c r="E76" s="284"/>
      <c r="F76" s="298"/>
      <c r="G76" s="298"/>
      <c r="H76" s="284"/>
      <c r="I76" s="163"/>
      <c r="J76" s="163"/>
      <c r="K76" s="284"/>
      <c r="L76" s="284"/>
      <c r="M76" s="365"/>
      <c r="N76" s="365"/>
    </row>
    <row r="77" spans="1:14" s="82" customFormat="1" ht="12.75" x14ac:dyDescent="0.2">
      <c r="A77" s="291"/>
      <c r="B77" s="285"/>
      <c r="C77" s="113" t="s">
        <v>315</v>
      </c>
      <c r="D77" s="112"/>
      <c r="E77" s="285"/>
      <c r="F77" s="299"/>
      <c r="G77" s="299"/>
      <c r="H77" s="285"/>
      <c r="I77" s="158"/>
      <c r="J77" s="158"/>
      <c r="K77" s="285"/>
      <c r="L77" s="285"/>
      <c r="M77" s="366"/>
      <c r="N77" s="366"/>
    </row>
    <row r="78" spans="1:14" s="82" customFormat="1" ht="25.5" customHeight="1" x14ac:dyDescent="0.2">
      <c r="A78" s="289" t="s">
        <v>292</v>
      </c>
      <c r="B78" s="283" t="s">
        <v>319</v>
      </c>
      <c r="C78" s="91" t="s">
        <v>320</v>
      </c>
      <c r="D78" s="112" t="s">
        <v>295</v>
      </c>
      <c r="E78" s="283" t="s">
        <v>83</v>
      </c>
      <c r="F78" s="297" t="s">
        <v>296</v>
      </c>
      <c r="G78" s="297" t="s">
        <v>297</v>
      </c>
      <c r="H78" s="283" t="s">
        <v>319</v>
      </c>
      <c r="I78" s="162" t="s">
        <v>208</v>
      </c>
      <c r="J78" s="162" t="s">
        <v>174</v>
      </c>
      <c r="K78" s="283" t="s">
        <v>299</v>
      </c>
      <c r="L78" s="283" t="s">
        <v>300</v>
      </c>
      <c r="M78" s="364" t="s">
        <v>83</v>
      </c>
      <c r="N78" s="364" t="s">
        <v>90</v>
      </c>
    </row>
    <row r="79" spans="1:14" s="82" customFormat="1" ht="12.75" x14ac:dyDescent="0.2">
      <c r="A79" s="291"/>
      <c r="B79" s="285"/>
      <c r="C79" s="111" t="s">
        <v>321</v>
      </c>
      <c r="D79" s="112"/>
      <c r="E79" s="285"/>
      <c r="F79" s="299"/>
      <c r="G79" s="299"/>
      <c r="H79" s="285"/>
      <c r="I79" s="158"/>
      <c r="J79" s="158"/>
      <c r="K79" s="285"/>
      <c r="L79" s="285"/>
      <c r="M79" s="366"/>
      <c r="N79" s="366"/>
    </row>
    <row r="80" spans="1:14" s="82" customFormat="1" ht="25.5" customHeight="1" x14ac:dyDescent="0.2">
      <c r="A80" s="289" t="s">
        <v>292</v>
      </c>
      <c r="B80" s="283" t="s">
        <v>322</v>
      </c>
      <c r="C80" s="111" t="s">
        <v>323</v>
      </c>
      <c r="D80" s="112" t="s">
        <v>295</v>
      </c>
      <c r="E80" s="283" t="s">
        <v>83</v>
      </c>
      <c r="F80" s="297" t="s">
        <v>296</v>
      </c>
      <c r="G80" s="297" t="s">
        <v>297</v>
      </c>
      <c r="H80" s="283" t="s">
        <v>322</v>
      </c>
      <c r="I80" s="162" t="s">
        <v>208</v>
      </c>
      <c r="J80" s="162" t="s">
        <v>174</v>
      </c>
      <c r="K80" s="283" t="s">
        <v>299</v>
      </c>
      <c r="L80" s="283" t="s">
        <v>300</v>
      </c>
      <c r="M80" s="364" t="s">
        <v>83</v>
      </c>
      <c r="N80" s="364" t="s">
        <v>90</v>
      </c>
    </row>
    <row r="81" spans="1:14" s="82" customFormat="1" ht="12.75" x14ac:dyDescent="0.2">
      <c r="A81" s="290"/>
      <c r="B81" s="284"/>
      <c r="C81" s="111" t="s">
        <v>324</v>
      </c>
      <c r="D81" s="112"/>
      <c r="E81" s="284"/>
      <c r="F81" s="298"/>
      <c r="G81" s="298"/>
      <c r="H81" s="284"/>
      <c r="I81" s="163"/>
      <c r="J81" s="163"/>
      <c r="K81" s="284"/>
      <c r="L81" s="284"/>
      <c r="M81" s="365"/>
      <c r="N81" s="365"/>
    </row>
    <row r="82" spans="1:14" s="82" customFormat="1" ht="12.75" x14ac:dyDescent="0.2">
      <c r="A82" s="291"/>
      <c r="B82" s="285"/>
      <c r="C82" s="111" t="s">
        <v>325</v>
      </c>
      <c r="D82" s="112"/>
      <c r="E82" s="285"/>
      <c r="F82" s="299"/>
      <c r="G82" s="299"/>
      <c r="H82" s="285"/>
      <c r="I82" s="158"/>
      <c r="J82" s="158"/>
      <c r="K82" s="285"/>
      <c r="L82" s="285"/>
      <c r="M82" s="366"/>
      <c r="N82" s="366"/>
    </row>
    <row r="83" spans="1:14" s="82" customFormat="1" ht="25.5" customHeight="1" x14ac:dyDescent="0.2">
      <c r="A83" s="289" t="s">
        <v>292</v>
      </c>
      <c r="B83" s="283" t="s">
        <v>326</v>
      </c>
      <c r="C83" s="115" t="s">
        <v>327</v>
      </c>
      <c r="D83" s="112" t="s">
        <v>295</v>
      </c>
      <c r="E83" s="283" t="s">
        <v>83</v>
      </c>
      <c r="F83" s="297" t="s">
        <v>296</v>
      </c>
      <c r="G83" s="297" t="s">
        <v>297</v>
      </c>
      <c r="H83" s="283" t="s">
        <v>328</v>
      </c>
      <c r="I83" s="162" t="s">
        <v>208</v>
      </c>
      <c r="J83" s="162" t="s">
        <v>174</v>
      </c>
      <c r="K83" s="283" t="s">
        <v>299</v>
      </c>
      <c r="L83" s="283" t="s">
        <v>300</v>
      </c>
      <c r="M83" s="364" t="s">
        <v>83</v>
      </c>
      <c r="N83" s="364" t="s">
        <v>90</v>
      </c>
    </row>
    <row r="84" spans="1:14" s="82" customFormat="1" ht="12.75" x14ac:dyDescent="0.2">
      <c r="A84" s="290"/>
      <c r="B84" s="284"/>
      <c r="C84" s="113" t="s">
        <v>329</v>
      </c>
      <c r="D84" s="112"/>
      <c r="E84" s="284"/>
      <c r="F84" s="298"/>
      <c r="G84" s="298"/>
      <c r="H84" s="284"/>
      <c r="I84" s="163"/>
      <c r="J84" s="163"/>
      <c r="K84" s="284"/>
      <c r="L84" s="284"/>
      <c r="M84" s="365"/>
      <c r="N84" s="365"/>
    </row>
    <row r="85" spans="1:14" s="82" customFormat="1" ht="12.75" x14ac:dyDescent="0.2">
      <c r="A85" s="291"/>
      <c r="B85" s="285"/>
      <c r="C85" s="111" t="s">
        <v>330</v>
      </c>
      <c r="D85" s="112"/>
      <c r="E85" s="285"/>
      <c r="F85" s="299"/>
      <c r="G85" s="299"/>
      <c r="H85" s="285"/>
      <c r="I85" s="158"/>
      <c r="J85" s="158"/>
      <c r="K85" s="285"/>
      <c r="L85" s="285"/>
      <c r="M85" s="366"/>
      <c r="N85" s="366"/>
    </row>
    <row r="86" spans="1:14" s="82" customFormat="1" ht="25.5" customHeight="1" x14ac:dyDescent="0.2">
      <c r="A86" s="289" t="s">
        <v>292</v>
      </c>
      <c r="B86" s="283" t="s">
        <v>331</v>
      </c>
      <c r="C86" s="113" t="s">
        <v>332</v>
      </c>
      <c r="D86" s="112" t="s">
        <v>295</v>
      </c>
      <c r="E86" s="283" t="s">
        <v>83</v>
      </c>
      <c r="F86" s="297" t="s">
        <v>296</v>
      </c>
      <c r="G86" s="297" t="s">
        <v>297</v>
      </c>
      <c r="H86" s="283" t="s">
        <v>331</v>
      </c>
      <c r="I86" s="162" t="s">
        <v>208</v>
      </c>
      <c r="J86" s="162" t="s">
        <v>174</v>
      </c>
      <c r="K86" s="283" t="s">
        <v>299</v>
      </c>
      <c r="L86" s="283" t="s">
        <v>300</v>
      </c>
      <c r="M86" s="364" t="s">
        <v>83</v>
      </c>
      <c r="N86" s="364" t="s">
        <v>90</v>
      </c>
    </row>
    <row r="87" spans="1:14" s="82" customFormat="1" ht="12.75" x14ac:dyDescent="0.2">
      <c r="A87" s="290"/>
      <c r="B87" s="284"/>
      <c r="C87" s="111" t="s">
        <v>333</v>
      </c>
      <c r="D87" s="112"/>
      <c r="E87" s="284"/>
      <c r="F87" s="298"/>
      <c r="G87" s="298"/>
      <c r="H87" s="284"/>
      <c r="I87" s="163"/>
      <c r="J87" s="163"/>
      <c r="K87" s="284"/>
      <c r="L87" s="284"/>
      <c r="M87" s="365"/>
      <c r="N87" s="365"/>
    </row>
    <row r="88" spans="1:14" s="82" customFormat="1" ht="13.15" customHeight="1" x14ac:dyDescent="0.2">
      <c r="A88" s="291"/>
      <c r="B88" s="285"/>
      <c r="C88" s="115" t="s">
        <v>334</v>
      </c>
      <c r="D88" s="112"/>
      <c r="E88" s="285"/>
      <c r="F88" s="299"/>
      <c r="G88" s="299"/>
      <c r="H88" s="285"/>
      <c r="I88" s="158"/>
      <c r="J88" s="158"/>
      <c r="K88" s="285"/>
      <c r="L88" s="285"/>
      <c r="M88" s="366"/>
      <c r="N88" s="366"/>
    </row>
    <row r="89" spans="1:14" s="82" customFormat="1" ht="25.5" customHeight="1" x14ac:dyDescent="0.2">
      <c r="A89" s="289" t="s">
        <v>292</v>
      </c>
      <c r="B89" s="283" t="s">
        <v>335</v>
      </c>
      <c r="C89" s="111" t="s">
        <v>336</v>
      </c>
      <c r="D89" s="112" t="s">
        <v>295</v>
      </c>
      <c r="E89" s="283" t="s">
        <v>83</v>
      </c>
      <c r="F89" s="297" t="s">
        <v>296</v>
      </c>
      <c r="G89" s="297" t="s">
        <v>297</v>
      </c>
      <c r="H89" s="283" t="s">
        <v>335</v>
      </c>
      <c r="I89" s="162" t="s">
        <v>208</v>
      </c>
      <c r="J89" s="162" t="s">
        <v>174</v>
      </c>
      <c r="K89" s="283" t="s">
        <v>299</v>
      </c>
      <c r="L89" s="283" t="s">
        <v>300</v>
      </c>
      <c r="M89" s="364" t="s">
        <v>83</v>
      </c>
      <c r="N89" s="364" t="s">
        <v>90</v>
      </c>
    </row>
    <row r="90" spans="1:14" s="82" customFormat="1" ht="12.75" x14ac:dyDescent="0.2">
      <c r="A90" s="290"/>
      <c r="B90" s="284"/>
      <c r="C90" s="111" t="s">
        <v>329</v>
      </c>
      <c r="D90" s="112"/>
      <c r="E90" s="284"/>
      <c r="F90" s="298"/>
      <c r="G90" s="298"/>
      <c r="H90" s="284"/>
      <c r="I90" s="163"/>
      <c r="J90" s="163"/>
      <c r="K90" s="284"/>
      <c r="L90" s="284"/>
      <c r="M90" s="365"/>
      <c r="N90" s="365"/>
    </row>
    <row r="91" spans="1:14" s="82" customFormat="1" ht="12.75" x14ac:dyDescent="0.2">
      <c r="A91" s="291"/>
      <c r="B91" s="285"/>
      <c r="C91" s="111" t="s">
        <v>330</v>
      </c>
      <c r="D91" s="112"/>
      <c r="E91" s="285"/>
      <c r="F91" s="299"/>
      <c r="G91" s="299"/>
      <c r="H91" s="285"/>
      <c r="I91" s="158"/>
      <c r="J91" s="158"/>
      <c r="K91" s="285"/>
      <c r="L91" s="285"/>
      <c r="M91" s="366"/>
      <c r="N91" s="366"/>
    </row>
    <row r="92" spans="1:14" s="82" customFormat="1" ht="25.5" customHeight="1" x14ac:dyDescent="0.2">
      <c r="A92" s="289" t="s">
        <v>292</v>
      </c>
      <c r="B92" s="283" t="s">
        <v>337</v>
      </c>
      <c r="C92" s="111" t="s">
        <v>338</v>
      </c>
      <c r="D92" s="112" t="s">
        <v>295</v>
      </c>
      <c r="E92" s="283" t="s">
        <v>83</v>
      </c>
      <c r="F92" s="297" t="s">
        <v>296</v>
      </c>
      <c r="G92" s="297" t="s">
        <v>297</v>
      </c>
      <c r="H92" s="283" t="s">
        <v>337</v>
      </c>
      <c r="I92" s="162" t="s">
        <v>208</v>
      </c>
      <c r="J92" s="162" t="s">
        <v>174</v>
      </c>
      <c r="K92" s="283" t="s">
        <v>299</v>
      </c>
      <c r="L92" s="283" t="s">
        <v>300</v>
      </c>
      <c r="M92" s="364" t="s">
        <v>83</v>
      </c>
      <c r="N92" s="364" t="s">
        <v>90</v>
      </c>
    </row>
    <row r="93" spans="1:14" s="82" customFormat="1" ht="12.75" x14ac:dyDescent="0.2">
      <c r="A93" s="291"/>
      <c r="B93" s="285"/>
      <c r="C93" s="111" t="s">
        <v>329</v>
      </c>
      <c r="D93" s="112"/>
      <c r="E93" s="285"/>
      <c r="F93" s="299"/>
      <c r="G93" s="299"/>
      <c r="H93" s="285"/>
      <c r="I93" s="158"/>
      <c r="J93" s="158"/>
      <c r="K93" s="285"/>
      <c r="L93" s="285"/>
      <c r="M93" s="366"/>
      <c r="N93" s="366"/>
    </row>
    <row r="94" spans="1:14" s="82" customFormat="1" ht="89.25" x14ac:dyDescent="0.2">
      <c r="A94" s="111" t="s">
        <v>292</v>
      </c>
      <c r="B94" s="112" t="s">
        <v>339</v>
      </c>
      <c r="C94" s="113" t="s">
        <v>310</v>
      </c>
      <c r="D94" s="112" t="s">
        <v>295</v>
      </c>
      <c r="E94" s="112" t="s">
        <v>83</v>
      </c>
      <c r="F94" s="83" t="s">
        <v>296</v>
      </c>
      <c r="G94" s="83" t="s">
        <v>297</v>
      </c>
      <c r="H94" s="112" t="s">
        <v>339</v>
      </c>
      <c r="I94" s="112" t="s">
        <v>208</v>
      </c>
      <c r="J94" s="112" t="s">
        <v>174</v>
      </c>
      <c r="K94" s="112" t="s">
        <v>299</v>
      </c>
      <c r="L94" s="112" t="s">
        <v>300</v>
      </c>
      <c r="M94" s="113" t="s">
        <v>83</v>
      </c>
      <c r="N94" s="113" t="s">
        <v>90</v>
      </c>
    </row>
    <row r="95" spans="1:14" s="82" customFormat="1" ht="89.25" x14ac:dyDescent="0.2">
      <c r="A95" s="111" t="s">
        <v>292</v>
      </c>
      <c r="B95" s="112" t="s">
        <v>340</v>
      </c>
      <c r="C95" s="111" t="s">
        <v>341</v>
      </c>
      <c r="D95" s="112" t="s">
        <v>295</v>
      </c>
      <c r="E95" s="112" t="s">
        <v>83</v>
      </c>
      <c r="F95" s="83" t="s">
        <v>296</v>
      </c>
      <c r="G95" s="83" t="s">
        <v>297</v>
      </c>
      <c r="H95" s="112" t="s">
        <v>340</v>
      </c>
      <c r="I95" s="112" t="s">
        <v>208</v>
      </c>
      <c r="J95" s="112" t="s">
        <v>174</v>
      </c>
      <c r="K95" s="112" t="s">
        <v>299</v>
      </c>
      <c r="L95" s="112" t="s">
        <v>300</v>
      </c>
      <c r="M95" s="113" t="s">
        <v>83</v>
      </c>
      <c r="N95" s="113" t="s">
        <v>90</v>
      </c>
    </row>
    <row r="96" spans="1:14" s="82" customFormat="1" ht="25.5" customHeight="1" x14ac:dyDescent="0.2">
      <c r="A96" s="289" t="s">
        <v>292</v>
      </c>
      <c r="B96" s="283" t="s">
        <v>342</v>
      </c>
      <c r="C96" s="113" t="s">
        <v>332</v>
      </c>
      <c r="D96" s="112" t="s">
        <v>295</v>
      </c>
      <c r="E96" s="283" t="s">
        <v>83</v>
      </c>
      <c r="F96" s="297" t="s">
        <v>296</v>
      </c>
      <c r="G96" s="297" t="s">
        <v>297</v>
      </c>
      <c r="H96" s="283" t="s">
        <v>342</v>
      </c>
      <c r="I96" s="162" t="s">
        <v>208</v>
      </c>
      <c r="J96" s="162" t="s">
        <v>174</v>
      </c>
      <c r="K96" s="283" t="s">
        <v>299</v>
      </c>
      <c r="L96" s="283" t="s">
        <v>300</v>
      </c>
      <c r="M96" s="364" t="s">
        <v>83</v>
      </c>
      <c r="N96" s="364" t="s">
        <v>90</v>
      </c>
    </row>
    <row r="97" spans="1:14" s="82" customFormat="1" ht="30" customHeight="1" x14ac:dyDescent="0.2">
      <c r="A97" s="291"/>
      <c r="B97" s="285"/>
      <c r="C97" s="111" t="s">
        <v>343</v>
      </c>
      <c r="D97" s="112"/>
      <c r="E97" s="285"/>
      <c r="F97" s="299"/>
      <c r="G97" s="299"/>
      <c r="H97" s="285"/>
      <c r="I97" s="158"/>
      <c r="J97" s="158"/>
      <c r="K97" s="285"/>
      <c r="L97" s="285"/>
      <c r="M97" s="366"/>
      <c r="N97" s="366"/>
    </row>
    <row r="98" spans="1:14" s="82" customFormat="1" ht="33" customHeight="1" x14ac:dyDescent="0.2">
      <c r="A98" s="289" t="s">
        <v>292</v>
      </c>
      <c r="B98" s="283" t="s">
        <v>344</v>
      </c>
      <c r="C98" s="111" t="s">
        <v>345</v>
      </c>
      <c r="D98" s="112" t="s">
        <v>295</v>
      </c>
      <c r="E98" s="283" t="s">
        <v>83</v>
      </c>
      <c r="F98" s="297" t="s">
        <v>296</v>
      </c>
      <c r="G98" s="297" t="s">
        <v>297</v>
      </c>
      <c r="H98" s="283" t="s">
        <v>344</v>
      </c>
      <c r="I98" s="162" t="s">
        <v>208</v>
      </c>
      <c r="J98" s="162" t="s">
        <v>174</v>
      </c>
      <c r="K98" s="283" t="s">
        <v>299</v>
      </c>
      <c r="L98" s="283" t="s">
        <v>300</v>
      </c>
      <c r="M98" s="364" t="s">
        <v>83</v>
      </c>
      <c r="N98" s="364" t="s">
        <v>90</v>
      </c>
    </row>
    <row r="99" spans="1:14" s="82" customFormat="1" ht="27.75" customHeight="1" x14ac:dyDescent="0.2">
      <c r="A99" s="291"/>
      <c r="B99" s="285"/>
      <c r="C99" s="111" t="s">
        <v>346</v>
      </c>
      <c r="D99" s="112"/>
      <c r="E99" s="284"/>
      <c r="F99" s="299"/>
      <c r="G99" s="299"/>
      <c r="H99" s="285"/>
      <c r="I99" s="158"/>
      <c r="J99" s="158"/>
      <c r="K99" s="285"/>
      <c r="L99" s="285"/>
      <c r="M99" s="366"/>
      <c r="N99" s="366"/>
    </row>
    <row r="100" spans="1:14" s="82" customFormat="1" ht="25.5" customHeight="1" x14ac:dyDescent="0.2">
      <c r="A100" s="289" t="s">
        <v>292</v>
      </c>
      <c r="B100" s="283" t="s">
        <v>347</v>
      </c>
      <c r="C100" s="111" t="s">
        <v>348</v>
      </c>
      <c r="D100" s="112" t="s">
        <v>295</v>
      </c>
      <c r="E100" s="283" t="s">
        <v>83</v>
      </c>
      <c r="F100" s="297" t="s">
        <v>296</v>
      </c>
      <c r="G100" s="297" t="s">
        <v>297</v>
      </c>
      <c r="H100" s="283" t="s">
        <v>347</v>
      </c>
      <c r="I100" s="162" t="s">
        <v>208</v>
      </c>
      <c r="J100" s="162" t="s">
        <v>174</v>
      </c>
      <c r="K100" s="283" t="s">
        <v>299</v>
      </c>
      <c r="L100" s="283" t="s">
        <v>300</v>
      </c>
      <c r="M100" s="364" t="s">
        <v>83</v>
      </c>
      <c r="N100" s="364" t="s">
        <v>90</v>
      </c>
    </row>
    <row r="101" spans="1:14" s="82" customFormat="1" ht="24.75" customHeight="1" x14ac:dyDescent="0.2">
      <c r="A101" s="291"/>
      <c r="B101" s="285"/>
      <c r="C101" s="111" t="s">
        <v>321</v>
      </c>
      <c r="D101" s="112"/>
      <c r="E101" s="285"/>
      <c r="F101" s="299"/>
      <c r="G101" s="299"/>
      <c r="H101" s="285"/>
      <c r="I101" s="158"/>
      <c r="J101" s="158"/>
      <c r="K101" s="285"/>
      <c r="L101" s="285"/>
      <c r="M101" s="366"/>
      <c r="N101" s="366"/>
    </row>
    <row r="102" spans="1:14" s="90" customFormat="1" ht="51" x14ac:dyDescent="0.25">
      <c r="A102" s="121" t="s">
        <v>349</v>
      </c>
      <c r="B102" s="142" t="s">
        <v>350</v>
      </c>
      <c r="C102" s="146" t="s">
        <v>351</v>
      </c>
      <c r="D102" s="117" t="s">
        <v>352</v>
      </c>
      <c r="E102" s="117" t="s">
        <v>83</v>
      </c>
      <c r="F102" s="116" t="s">
        <v>353</v>
      </c>
      <c r="G102" s="116" t="s">
        <v>354</v>
      </c>
      <c r="H102" s="122" t="s">
        <v>355</v>
      </c>
      <c r="I102" s="123" t="s">
        <v>208</v>
      </c>
      <c r="J102" s="117" t="s">
        <v>356</v>
      </c>
      <c r="K102" s="117" t="s">
        <v>88</v>
      </c>
      <c r="L102" s="117" t="s">
        <v>89</v>
      </c>
      <c r="M102" s="118" t="s">
        <v>83</v>
      </c>
      <c r="N102" s="118" t="s">
        <v>90</v>
      </c>
    </row>
    <row r="103" spans="1:14" s="13" customFormat="1" ht="25.5" customHeight="1" x14ac:dyDescent="0.25">
      <c r="A103" s="294" t="s">
        <v>357</v>
      </c>
      <c r="B103" s="308" t="s">
        <v>358</v>
      </c>
      <c r="C103" s="18" t="s">
        <v>359</v>
      </c>
      <c r="D103" s="18" t="s">
        <v>360</v>
      </c>
      <c r="E103" s="18" t="s">
        <v>83</v>
      </c>
      <c r="F103" s="318">
        <v>43851</v>
      </c>
      <c r="G103" s="315">
        <v>45678</v>
      </c>
      <c r="H103" s="294" t="s">
        <v>358</v>
      </c>
      <c r="I103" s="154" t="s">
        <v>208</v>
      </c>
      <c r="J103" s="152" t="s">
        <v>361</v>
      </c>
      <c r="K103" s="294" t="s">
        <v>88</v>
      </c>
      <c r="L103" s="294" t="s">
        <v>89</v>
      </c>
      <c r="M103" s="294" t="s">
        <v>83</v>
      </c>
      <c r="N103" s="294" t="s">
        <v>65</v>
      </c>
    </row>
    <row r="104" spans="1:14" s="13" customFormat="1" ht="25.5" customHeight="1" x14ac:dyDescent="0.25">
      <c r="A104" s="296"/>
      <c r="B104" s="296"/>
      <c r="C104" s="18" t="s">
        <v>362</v>
      </c>
      <c r="D104" s="18" t="s">
        <v>363</v>
      </c>
      <c r="E104" s="18" t="s">
        <v>83</v>
      </c>
      <c r="F104" s="320"/>
      <c r="G104" s="317"/>
      <c r="H104" s="296"/>
      <c r="I104" s="155"/>
      <c r="J104" s="153"/>
      <c r="K104" s="296"/>
      <c r="L104" s="296"/>
      <c r="M104" s="296"/>
      <c r="N104" s="296"/>
    </row>
    <row r="105" spans="1:14" s="13" customFormat="1" ht="25.5" x14ac:dyDescent="0.25">
      <c r="A105" s="18" t="s">
        <v>364</v>
      </c>
      <c r="B105" s="18" t="s">
        <v>365</v>
      </c>
      <c r="C105" s="18" t="s">
        <v>366</v>
      </c>
      <c r="D105" s="18" t="s">
        <v>367</v>
      </c>
      <c r="E105" s="18" t="s">
        <v>83</v>
      </c>
      <c r="F105" s="96">
        <v>43536</v>
      </c>
      <c r="G105" s="35">
        <v>45728</v>
      </c>
      <c r="H105" s="18" t="s">
        <v>365</v>
      </c>
      <c r="I105" s="95" t="s">
        <v>368</v>
      </c>
      <c r="J105" s="18" t="s">
        <v>283</v>
      </c>
      <c r="K105" s="18" t="s">
        <v>88</v>
      </c>
      <c r="L105" s="161"/>
      <c r="M105" s="153"/>
      <c r="N105" s="153"/>
    </row>
    <row r="106" spans="1:14" s="13" customFormat="1" ht="127.5" customHeight="1" x14ac:dyDescent="0.25">
      <c r="A106" s="294" t="s">
        <v>369</v>
      </c>
      <c r="B106" s="294" t="s">
        <v>370</v>
      </c>
      <c r="C106" s="18" t="s">
        <v>371</v>
      </c>
      <c r="D106" s="18" t="s">
        <v>372</v>
      </c>
      <c r="E106" s="294" t="s">
        <v>83</v>
      </c>
      <c r="F106" s="318">
        <v>43815</v>
      </c>
      <c r="G106" s="315">
        <v>45363</v>
      </c>
      <c r="H106" s="294" t="s">
        <v>373</v>
      </c>
      <c r="I106" s="154" t="s">
        <v>208</v>
      </c>
      <c r="J106" s="152" t="s">
        <v>361</v>
      </c>
      <c r="K106" s="339" t="s">
        <v>88</v>
      </c>
      <c r="L106" s="336" t="s">
        <v>89</v>
      </c>
      <c r="M106" s="355" t="s">
        <v>83</v>
      </c>
      <c r="N106" s="294" t="s">
        <v>65</v>
      </c>
    </row>
    <row r="107" spans="1:14" s="13" customFormat="1" ht="25.5" customHeight="1" x14ac:dyDescent="0.25">
      <c r="A107" s="295"/>
      <c r="B107" s="295"/>
      <c r="C107" s="18" t="s">
        <v>374</v>
      </c>
      <c r="D107" s="18" t="s">
        <v>375</v>
      </c>
      <c r="E107" s="295"/>
      <c r="F107" s="319"/>
      <c r="G107" s="316"/>
      <c r="H107" s="295"/>
      <c r="I107" s="167"/>
      <c r="J107" s="161"/>
      <c r="K107" s="351"/>
      <c r="L107" s="336"/>
      <c r="M107" s="356"/>
      <c r="N107" s="295"/>
    </row>
    <row r="108" spans="1:14" s="13" customFormat="1" ht="25.5" customHeight="1" x14ac:dyDescent="0.25">
      <c r="A108" s="296"/>
      <c r="B108" s="296"/>
      <c r="C108" s="18" t="s">
        <v>376</v>
      </c>
      <c r="D108" s="18" t="s">
        <v>377</v>
      </c>
      <c r="E108" s="296"/>
      <c r="F108" s="320"/>
      <c r="G108" s="317"/>
      <c r="H108" s="296"/>
      <c r="I108" s="155"/>
      <c r="J108" s="153"/>
      <c r="K108" s="340"/>
      <c r="L108" s="336"/>
      <c r="M108" s="357"/>
      <c r="N108" s="296"/>
    </row>
    <row r="109" spans="1:14" s="13" customFormat="1" ht="51" x14ac:dyDescent="0.25">
      <c r="A109" s="18" t="s">
        <v>378</v>
      </c>
      <c r="B109" s="18" t="s">
        <v>379</v>
      </c>
      <c r="C109" s="18" t="s">
        <v>380</v>
      </c>
      <c r="D109" s="18" t="s">
        <v>381</v>
      </c>
      <c r="E109" s="18" t="s">
        <v>83</v>
      </c>
      <c r="F109" s="96">
        <v>43927</v>
      </c>
      <c r="G109" s="35">
        <v>45753</v>
      </c>
      <c r="H109" s="18" t="s">
        <v>382</v>
      </c>
      <c r="I109" s="95" t="s">
        <v>383</v>
      </c>
      <c r="J109" s="18" t="s">
        <v>361</v>
      </c>
      <c r="K109" s="186" t="s">
        <v>88</v>
      </c>
      <c r="L109" s="184" t="s">
        <v>89</v>
      </c>
      <c r="M109" s="192" t="s">
        <v>83</v>
      </c>
      <c r="N109" s="9" t="s">
        <v>65</v>
      </c>
    </row>
    <row r="110" spans="1:14" s="13" customFormat="1" ht="50.1" customHeight="1" x14ac:dyDescent="0.25">
      <c r="A110" s="294" t="s">
        <v>384</v>
      </c>
      <c r="B110" s="294" t="s">
        <v>385</v>
      </c>
      <c r="C110" s="18" t="s">
        <v>386</v>
      </c>
      <c r="D110" s="18" t="s">
        <v>387</v>
      </c>
      <c r="E110" s="294" t="s">
        <v>83</v>
      </c>
      <c r="F110" s="318">
        <v>43885</v>
      </c>
      <c r="G110" s="315">
        <v>45712</v>
      </c>
      <c r="H110" s="18" t="s">
        <v>388</v>
      </c>
      <c r="I110" s="154" t="s">
        <v>197</v>
      </c>
      <c r="J110" s="152" t="s">
        <v>361</v>
      </c>
      <c r="K110" s="339" t="s">
        <v>88</v>
      </c>
      <c r="L110" s="336" t="s">
        <v>89</v>
      </c>
      <c r="M110" s="348" t="s">
        <v>83</v>
      </c>
      <c r="N110" s="352" t="s">
        <v>65</v>
      </c>
    </row>
    <row r="111" spans="1:14" s="13" customFormat="1" ht="25.5" customHeight="1" x14ac:dyDescent="0.25">
      <c r="A111" s="295"/>
      <c r="B111" s="295"/>
      <c r="C111" s="18" t="s">
        <v>389</v>
      </c>
      <c r="D111" s="18" t="s">
        <v>390</v>
      </c>
      <c r="E111" s="295"/>
      <c r="F111" s="319"/>
      <c r="G111" s="316"/>
      <c r="H111" s="18" t="s">
        <v>391</v>
      </c>
      <c r="I111" s="167"/>
      <c r="J111" s="161"/>
      <c r="K111" s="351"/>
      <c r="L111" s="336"/>
      <c r="M111" s="349"/>
      <c r="N111" s="353"/>
    </row>
    <row r="112" spans="1:14" s="13" customFormat="1" ht="25.5" customHeight="1" x14ac:dyDescent="0.25">
      <c r="A112" s="295"/>
      <c r="B112" s="295"/>
      <c r="C112" s="18" t="s">
        <v>392</v>
      </c>
      <c r="D112" s="18" t="s">
        <v>393</v>
      </c>
      <c r="E112" s="295"/>
      <c r="F112" s="319"/>
      <c r="G112" s="316"/>
      <c r="H112" s="18" t="s">
        <v>394</v>
      </c>
      <c r="I112" s="167"/>
      <c r="J112" s="161"/>
      <c r="K112" s="351"/>
      <c r="L112" s="336"/>
      <c r="M112" s="349"/>
      <c r="N112" s="353"/>
    </row>
    <row r="113" spans="1:14" s="13" customFormat="1" ht="12.75" x14ac:dyDescent="0.25">
      <c r="A113" s="296"/>
      <c r="B113" s="296"/>
      <c r="C113" s="18" t="s">
        <v>395</v>
      </c>
      <c r="D113" s="18" t="s">
        <v>396</v>
      </c>
      <c r="E113" s="296"/>
      <c r="F113" s="320"/>
      <c r="G113" s="317"/>
      <c r="H113" s="18" t="s">
        <v>397</v>
      </c>
      <c r="I113" s="155"/>
      <c r="J113" s="153"/>
      <c r="K113" s="340"/>
      <c r="L113" s="336"/>
      <c r="M113" s="350"/>
      <c r="N113" s="354"/>
    </row>
    <row r="114" spans="1:14" s="13" customFormat="1" ht="51" x14ac:dyDescent="0.25">
      <c r="A114" s="18" t="s">
        <v>398</v>
      </c>
      <c r="B114" s="96" t="s">
        <v>399</v>
      </c>
      <c r="C114" s="35" t="s">
        <v>400</v>
      </c>
      <c r="D114" s="18" t="s">
        <v>401</v>
      </c>
      <c r="E114" s="18" t="s">
        <v>83</v>
      </c>
      <c r="F114" s="96">
        <v>44118</v>
      </c>
      <c r="G114" s="35">
        <v>44848</v>
      </c>
      <c r="H114" s="18" t="s">
        <v>399</v>
      </c>
      <c r="I114" s="154">
        <v>1400000</v>
      </c>
      <c r="J114" s="18" t="s">
        <v>402</v>
      </c>
      <c r="K114" s="186" t="s">
        <v>88</v>
      </c>
      <c r="L114" s="184" t="s">
        <v>89</v>
      </c>
      <c r="M114" s="192" t="s">
        <v>83</v>
      </c>
      <c r="N114" s="9" t="s">
        <v>65</v>
      </c>
    </row>
    <row r="115" spans="1:14" s="13" customFormat="1" ht="51" x14ac:dyDescent="0.25">
      <c r="A115" s="18" t="s">
        <v>403</v>
      </c>
      <c r="B115" s="96" t="s">
        <v>404</v>
      </c>
      <c r="C115" s="35" t="s">
        <v>405</v>
      </c>
      <c r="D115" s="18" t="s">
        <v>406</v>
      </c>
      <c r="E115" s="18" t="s">
        <v>83</v>
      </c>
      <c r="F115" s="96">
        <v>44118</v>
      </c>
      <c r="G115" s="35">
        <v>44848</v>
      </c>
      <c r="H115" s="96" t="s">
        <v>404</v>
      </c>
      <c r="I115" s="154">
        <v>440000</v>
      </c>
      <c r="J115" s="18" t="s">
        <v>407</v>
      </c>
      <c r="K115" s="187" t="s">
        <v>408</v>
      </c>
      <c r="L115" s="184" t="s">
        <v>89</v>
      </c>
      <c r="M115" s="192" t="s">
        <v>83</v>
      </c>
      <c r="N115" s="9" t="s">
        <v>65</v>
      </c>
    </row>
    <row r="116" spans="1:14" s="13" customFormat="1" ht="51" x14ac:dyDescent="0.25">
      <c r="A116" s="18" t="s">
        <v>409</v>
      </c>
      <c r="B116" s="96" t="s">
        <v>410</v>
      </c>
      <c r="C116" s="35" t="s">
        <v>411</v>
      </c>
      <c r="D116" s="18" t="s">
        <v>412</v>
      </c>
      <c r="E116" s="18" t="s">
        <v>83</v>
      </c>
      <c r="F116" s="96">
        <v>44118</v>
      </c>
      <c r="G116" s="35">
        <v>44848</v>
      </c>
      <c r="H116" s="96" t="s">
        <v>410</v>
      </c>
      <c r="I116" s="154">
        <v>575000</v>
      </c>
      <c r="J116" s="18" t="s">
        <v>407</v>
      </c>
      <c r="K116" s="187" t="s">
        <v>408</v>
      </c>
      <c r="L116" s="184" t="s">
        <v>89</v>
      </c>
      <c r="M116" s="192" t="s">
        <v>83</v>
      </c>
      <c r="N116" s="9" t="s">
        <v>65</v>
      </c>
    </row>
    <row r="117" spans="1:14" s="13" customFormat="1" ht="50.1" customHeight="1" x14ac:dyDescent="0.25">
      <c r="A117" s="294" t="s">
        <v>413</v>
      </c>
      <c r="B117" s="294" t="s">
        <v>414</v>
      </c>
      <c r="C117" s="18" t="s">
        <v>415</v>
      </c>
      <c r="D117" s="18" t="s">
        <v>416</v>
      </c>
      <c r="E117" s="294" t="s">
        <v>83</v>
      </c>
      <c r="F117" s="318">
        <v>43900</v>
      </c>
      <c r="G117" s="315">
        <v>45726</v>
      </c>
      <c r="H117" s="294" t="s">
        <v>417</v>
      </c>
      <c r="I117" s="154" t="s">
        <v>197</v>
      </c>
      <c r="J117" s="152" t="s">
        <v>402</v>
      </c>
      <c r="K117" s="339" t="s">
        <v>88</v>
      </c>
      <c r="L117" s="336" t="s">
        <v>89</v>
      </c>
      <c r="M117" s="348" t="s">
        <v>83</v>
      </c>
      <c r="N117" s="352" t="s">
        <v>65</v>
      </c>
    </row>
    <row r="118" spans="1:14" s="13" customFormat="1" ht="25.5" customHeight="1" x14ac:dyDescent="0.25">
      <c r="A118" s="296"/>
      <c r="B118" s="296"/>
      <c r="C118" s="18" t="s">
        <v>418</v>
      </c>
      <c r="D118" s="18" t="s">
        <v>419</v>
      </c>
      <c r="E118" s="296"/>
      <c r="F118" s="320"/>
      <c r="G118" s="317"/>
      <c r="H118" s="296"/>
      <c r="I118" s="155"/>
      <c r="J118" s="153"/>
      <c r="K118" s="340"/>
      <c r="L118" s="336"/>
      <c r="M118" s="350"/>
      <c r="N118" s="354"/>
    </row>
    <row r="119" spans="1:14" s="13" customFormat="1" ht="51" x14ac:dyDescent="0.25">
      <c r="A119" s="153" t="s">
        <v>420</v>
      </c>
      <c r="B119" s="153" t="s">
        <v>421</v>
      </c>
      <c r="C119" s="18" t="s">
        <v>422</v>
      </c>
      <c r="D119" s="18" t="s">
        <v>423</v>
      </c>
      <c r="E119" s="153" t="s">
        <v>83</v>
      </c>
      <c r="F119" s="157">
        <v>44185</v>
      </c>
      <c r="G119" s="156">
        <v>44915</v>
      </c>
      <c r="H119" s="153" t="s">
        <v>424</v>
      </c>
      <c r="I119" s="155">
        <v>261415</v>
      </c>
      <c r="J119" s="153" t="s">
        <v>402</v>
      </c>
      <c r="K119" s="186" t="s">
        <v>425</v>
      </c>
      <c r="L119" s="184" t="s">
        <v>89</v>
      </c>
      <c r="M119" s="192" t="s">
        <v>83</v>
      </c>
      <c r="N119" s="9" t="s">
        <v>65</v>
      </c>
    </row>
    <row r="120" spans="1:14" s="13" customFormat="1" ht="51" x14ac:dyDescent="0.25">
      <c r="A120" s="153" t="s">
        <v>426</v>
      </c>
      <c r="B120" s="153" t="s">
        <v>427</v>
      </c>
      <c r="C120" s="18" t="s">
        <v>428</v>
      </c>
      <c r="D120" s="18" t="s">
        <v>429</v>
      </c>
      <c r="E120" s="153" t="s">
        <v>83</v>
      </c>
      <c r="F120" s="157">
        <v>44183</v>
      </c>
      <c r="G120" s="156">
        <v>44742</v>
      </c>
      <c r="H120" s="153" t="s">
        <v>430</v>
      </c>
      <c r="I120" s="155">
        <v>1400000</v>
      </c>
      <c r="J120" s="18" t="s">
        <v>402</v>
      </c>
      <c r="K120" s="186" t="s">
        <v>88</v>
      </c>
      <c r="L120" s="184" t="s">
        <v>89</v>
      </c>
      <c r="M120" s="192" t="s">
        <v>83</v>
      </c>
      <c r="N120" s="9" t="s">
        <v>65</v>
      </c>
    </row>
    <row r="121" spans="1:14" s="13" customFormat="1" ht="51" x14ac:dyDescent="0.25">
      <c r="A121" s="18" t="s">
        <v>431</v>
      </c>
      <c r="B121" s="18" t="s">
        <v>432</v>
      </c>
      <c r="C121" s="18" t="s">
        <v>433</v>
      </c>
      <c r="D121" s="18" t="s">
        <v>434</v>
      </c>
      <c r="E121" s="18" t="s">
        <v>83</v>
      </c>
      <c r="F121" s="96">
        <v>44123</v>
      </c>
      <c r="G121" s="18" t="s">
        <v>435</v>
      </c>
      <c r="H121" s="18" t="s">
        <v>436</v>
      </c>
      <c r="I121" s="95">
        <v>1277434.9099999999</v>
      </c>
      <c r="J121" s="18" t="s">
        <v>437</v>
      </c>
      <c r="K121" s="186" t="s">
        <v>438</v>
      </c>
      <c r="L121" s="184" t="s">
        <v>89</v>
      </c>
      <c r="M121" s="192" t="s">
        <v>83</v>
      </c>
      <c r="N121" s="9" t="s">
        <v>65</v>
      </c>
    </row>
    <row r="122" spans="1:14" s="13" customFormat="1" ht="51" x14ac:dyDescent="0.25">
      <c r="A122" s="18" t="s">
        <v>439</v>
      </c>
      <c r="B122" s="18" t="s">
        <v>440</v>
      </c>
      <c r="C122" s="18" t="s">
        <v>441</v>
      </c>
      <c r="D122" s="18" t="s">
        <v>442</v>
      </c>
      <c r="E122" s="18" t="s">
        <v>83</v>
      </c>
      <c r="F122" s="96">
        <v>43718</v>
      </c>
      <c r="G122" s="35">
        <v>45545</v>
      </c>
      <c r="H122" s="18" t="s">
        <v>443</v>
      </c>
      <c r="I122" s="95" t="s">
        <v>197</v>
      </c>
      <c r="J122" s="18" t="s">
        <v>174</v>
      </c>
      <c r="K122" s="186" t="s">
        <v>444</v>
      </c>
      <c r="L122" s="184" t="s">
        <v>89</v>
      </c>
      <c r="M122" s="192" t="s">
        <v>83</v>
      </c>
      <c r="N122" s="9" t="s">
        <v>65</v>
      </c>
    </row>
    <row r="123" spans="1:14" s="13" customFormat="1" ht="51" x14ac:dyDescent="0.25">
      <c r="A123" s="18" t="s">
        <v>445</v>
      </c>
      <c r="B123" s="18" t="s">
        <v>446</v>
      </c>
      <c r="C123" s="18" t="s">
        <v>447</v>
      </c>
      <c r="D123" s="18" t="s">
        <v>448</v>
      </c>
      <c r="E123" s="18" t="s">
        <v>83</v>
      </c>
      <c r="F123" s="96">
        <v>43796</v>
      </c>
      <c r="G123" s="35">
        <v>45623</v>
      </c>
      <c r="H123" s="18" t="s">
        <v>449</v>
      </c>
      <c r="I123" s="95" t="s">
        <v>197</v>
      </c>
      <c r="J123" s="18" t="s">
        <v>174</v>
      </c>
      <c r="K123" s="186" t="s">
        <v>444</v>
      </c>
      <c r="L123" s="184" t="s">
        <v>89</v>
      </c>
      <c r="M123" s="192" t="s">
        <v>83</v>
      </c>
      <c r="N123" s="9" t="s">
        <v>65</v>
      </c>
    </row>
    <row r="124" spans="1:14" s="8" customFormat="1" ht="25.5" customHeight="1" x14ac:dyDescent="0.2">
      <c r="A124" s="294" t="s">
        <v>450</v>
      </c>
      <c r="B124" s="294" t="s">
        <v>451</v>
      </c>
      <c r="C124" s="18" t="s">
        <v>452</v>
      </c>
      <c r="D124" s="18" t="s">
        <v>453</v>
      </c>
      <c r="E124" s="294" t="s">
        <v>83</v>
      </c>
      <c r="F124" s="318">
        <v>44013</v>
      </c>
      <c r="G124" s="315">
        <v>45108</v>
      </c>
      <c r="H124" s="294" t="s">
        <v>454</v>
      </c>
      <c r="I124" s="154" t="s">
        <v>121</v>
      </c>
      <c r="J124" s="152" t="s">
        <v>437</v>
      </c>
      <c r="K124" s="339" t="s">
        <v>444</v>
      </c>
      <c r="L124" s="336" t="s">
        <v>89</v>
      </c>
      <c r="M124" s="348" t="s">
        <v>83</v>
      </c>
      <c r="N124" s="332" t="s">
        <v>65</v>
      </c>
    </row>
    <row r="125" spans="1:14" s="8" customFormat="1" ht="25.5" customHeight="1" x14ac:dyDescent="0.2">
      <c r="A125" s="295"/>
      <c r="B125" s="295"/>
      <c r="C125" s="18" t="s">
        <v>392</v>
      </c>
      <c r="D125" s="18" t="s">
        <v>455</v>
      </c>
      <c r="E125" s="295"/>
      <c r="F125" s="319"/>
      <c r="G125" s="316"/>
      <c r="H125" s="295"/>
      <c r="I125" s="167"/>
      <c r="J125" s="161"/>
      <c r="K125" s="351"/>
      <c r="L125" s="336"/>
      <c r="M125" s="349"/>
      <c r="N125" s="333"/>
    </row>
    <row r="126" spans="1:14" ht="25.5" customHeight="1" x14ac:dyDescent="0.25">
      <c r="A126" s="296"/>
      <c r="B126" s="296"/>
      <c r="C126" s="18" t="s">
        <v>456</v>
      </c>
      <c r="D126" s="18" t="s">
        <v>457</v>
      </c>
      <c r="E126" s="296"/>
      <c r="F126" s="320"/>
      <c r="G126" s="317"/>
      <c r="H126" s="296"/>
      <c r="I126" s="155"/>
      <c r="J126" s="153"/>
      <c r="K126" s="340"/>
      <c r="L126" s="336"/>
      <c r="M126" s="350"/>
      <c r="N126" s="344"/>
    </row>
    <row r="127" spans="1:14" ht="51" x14ac:dyDescent="0.25">
      <c r="A127" s="110" t="s">
        <v>458</v>
      </c>
      <c r="B127" s="101" t="s">
        <v>459</v>
      </c>
      <c r="C127" s="110" t="s">
        <v>460</v>
      </c>
      <c r="D127" s="18" t="s">
        <v>461</v>
      </c>
      <c r="E127" s="153" t="s">
        <v>83</v>
      </c>
      <c r="F127" s="157">
        <v>44137</v>
      </c>
      <c r="G127" s="156">
        <v>45963</v>
      </c>
      <c r="H127" s="101" t="s">
        <v>459</v>
      </c>
      <c r="I127" s="155" t="s">
        <v>121</v>
      </c>
      <c r="J127" s="145" t="s">
        <v>174</v>
      </c>
      <c r="K127" s="188" t="s">
        <v>462</v>
      </c>
      <c r="L127" s="184" t="s">
        <v>89</v>
      </c>
      <c r="M127" s="192" t="s">
        <v>83</v>
      </c>
      <c r="N127" s="124" t="s">
        <v>65</v>
      </c>
    </row>
    <row r="128" spans="1:14" ht="51" x14ac:dyDescent="0.25">
      <c r="A128" s="18" t="s">
        <v>463</v>
      </c>
      <c r="B128" s="18" t="s">
        <v>464</v>
      </c>
      <c r="C128" s="18" t="s">
        <v>465</v>
      </c>
      <c r="D128" s="18" t="s">
        <v>466</v>
      </c>
      <c r="E128" s="18" t="s">
        <v>83</v>
      </c>
      <c r="F128" s="96">
        <v>44044</v>
      </c>
      <c r="G128" s="35">
        <v>45870</v>
      </c>
      <c r="H128" s="18" t="s">
        <v>464</v>
      </c>
      <c r="I128" s="95" t="s">
        <v>121</v>
      </c>
      <c r="J128" s="18" t="s">
        <v>174</v>
      </c>
      <c r="K128" s="186" t="s">
        <v>444</v>
      </c>
      <c r="L128" s="184" t="s">
        <v>89</v>
      </c>
      <c r="M128" s="193" t="s">
        <v>83</v>
      </c>
      <c r="N128" s="124" t="s">
        <v>65</v>
      </c>
    </row>
    <row r="129" spans="1:35" s="144" customFormat="1" ht="51" x14ac:dyDescent="0.2">
      <c r="A129" s="18" t="s">
        <v>467</v>
      </c>
      <c r="B129" s="18" t="s">
        <v>468</v>
      </c>
      <c r="C129" s="18" t="s">
        <v>469</v>
      </c>
      <c r="D129" s="18" t="s">
        <v>470</v>
      </c>
      <c r="E129" s="18" t="s">
        <v>83</v>
      </c>
      <c r="F129" s="96">
        <v>44138</v>
      </c>
      <c r="G129" s="149">
        <v>44868</v>
      </c>
      <c r="H129" s="18" t="s">
        <v>471</v>
      </c>
      <c r="I129" s="95">
        <v>169224</v>
      </c>
      <c r="J129" s="18" t="s">
        <v>437</v>
      </c>
      <c r="K129" s="186" t="s">
        <v>444</v>
      </c>
      <c r="L129" s="184" t="s">
        <v>89</v>
      </c>
      <c r="M129" s="192" t="s">
        <v>83</v>
      </c>
      <c r="N129" s="124" t="s">
        <v>65</v>
      </c>
      <c r="O129" s="8"/>
      <c r="P129" s="8"/>
      <c r="Q129" s="8"/>
      <c r="R129" s="8"/>
      <c r="S129" s="8"/>
      <c r="T129" s="8"/>
      <c r="U129" s="8"/>
      <c r="V129" s="8"/>
      <c r="W129" s="8"/>
      <c r="X129" s="8"/>
      <c r="Y129" s="8"/>
      <c r="Z129" s="8"/>
      <c r="AA129" s="8"/>
      <c r="AB129" s="8"/>
      <c r="AC129" s="8"/>
      <c r="AD129" s="8"/>
      <c r="AE129" s="8"/>
      <c r="AF129" s="8"/>
      <c r="AG129" s="8"/>
      <c r="AH129" s="8"/>
      <c r="AI129" s="8"/>
    </row>
    <row r="130" spans="1:35" s="144" customFormat="1" ht="60" x14ac:dyDescent="0.25">
      <c r="A130" s="18" t="s">
        <v>472</v>
      </c>
      <c r="B130" s="18" t="s">
        <v>473</v>
      </c>
      <c r="C130" s="18" t="s">
        <v>474</v>
      </c>
      <c r="D130" s="18" t="s">
        <v>475</v>
      </c>
      <c r="E130" s="18" t="s">
        <v>83</v>
      </c>
      <c r="F130" s="96">
        <v>44137</v>
      </c>
      <c r="G130" s="35">
        <v>45963</v>
      </c>
      <c r="H130" s="18" t="s">
        <v>473</v>
      </c>
      <c r="I130" s="95" t="s">
        <v>476</v>
      </c>
      <c r="J130" s="18" t="s">
        <v>174</v>
      </c>
      <c r="K130" s="186" t="s">
        <v>438</v>
      </c>
      <c r="L130" s="185" t="s">
        <v>89</v>
      </c>
      <c r="M130" s="193" t="s">
        <v>83</v>
      </c>
      <c r="N130" s="124" t="s">
        <v>65</v>
      </c>
      <c r="O130" s="8"/>
      <c r="P130" s="8"/>
      <c r="Q130" s="8"/>
      <c r="R130" s="8"/>
      <c r="S130" s="8"/>
      <c r="T130" s="8"/>
      <c r="U130" s="8"/>
      <c r="V130" s="8"/>
      <c r="W130" s="8"/>
      <c r="X130" s="8"/>
      <c r="Y130" s="8"/>
      <c r="Z130" s="8"/>
      <c r="AA130" s="8"/>
      <c r="AB130" s="8"/>
      <c r="AC130" s="8"/>
      <c r="AD130" s="8"/>
      <c r="AE130" s="8"/>
      <c r="AF130" s="8"/>
      <c r="AG130" s="8"/>
      <c r="AH130" s="8"/>
      <c r="AI130" s="8"/>
    </row>
    <row r="131" spans="1:35" s="143" customFormat="1" ht="60" x14ac:dyDescent="0.25">
      <c r="A131" s="18" t="s">
        <v>477</v>
      </c>
      <c r="B131" s="18" t="s">
        <v>478</v>
      </c>
      <c r="C131" s="18" t="s">
        <v>479</v>
      </c>
      <c r="D131" s="18" t="s">
        <v>480</v>
      </c>
      <c r="E131" s="18" t="s">
        <v>83</v>
      </c>
      <c r="F131" s="96">
        <v>44208</v>
      </c>
      <c r="G131" s="35">
        <v>46034</v>
      </c>
      <c r="H131" s="18" t="s">
        <v>478</v>
      </c>
      <c r="I131" s="95" t="s">
        <v>476</v>
      </c>
      <c r="J131" s="101" t="s">
        <v>481</v>
      </c>
      <c r="K131" s="186" t="s">
        <v>438</v>
      </c>
      <c r="L131" s="177" t="s">
        <v>89</v>
      </c>
      <c r="M131" s="193" t="s">
        <v>83</v>
      </c>
      <c r="N131" s="124" t="s">
        <v>482</v>
      </c>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row>
    <row r="132" spans="1:35" s="143" customFormat="1" ht="60" x14ac:dyDescent="0.25">
      <c r="A132" s="18" t="s">
        <v>483</v>
      </c>
      <c r="B132" s="18" t="s">
        <v>80</v>
      </c>
      <c r="C132" s="18" t="s">
        <v>81</v>
      </c>
      <c r="D132" s="18" t="s">
        <v>484</v>
      </c>
      <c r="E132" s="18" t="s">
        <v>83</v>
      </c>
      <c r="F132" s="96">
        <v>44365</v>
      </c>
      <c r="G132" s="35">
        <v>46189</v>
      </c>
      <c r="H132" s="18" t="s">
        <v>80</v>
      </c>
      <c r="I132" s="95">
        <v>434500.00000000006</v>
      </c>
      <c r="J132" s="101" t="s">
        <v>113</v>
      </c>
      <c r="K132" s="186" t="s">
        <v>444</v>
      </c>
      <c r="L132" s="177" t="s">
        <v>89</v>
      </c>
      <c r="M132" s="193" t="s">
        <v>83</v>
      </c>
      <c r="N132" s="124" t="s">
        <v>65</v>
      </c>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row>
    <row r="133" spans="1:35" s="143" customFormat="1" ht="60" x14ac:dyDescent="0.25">
      <c r="A133" s="18" t="s">
        <v>485</v>
      </c>
      <c r="B133" s="18" t="s">
        <v>427</v>
      </c>
      <c r="C133" s="18" t="s">
        <v>428</v>
      </c>
      <c r="D133" s="18" t="s">
        <v>486</v>
      </c>
      <c r="E133" s="18" t="s">
        <v>83</v>
      </c>
      <c r="F133" s="96">
        <v>44183</v>
      </c>
      <c r="G133" s="35">
        <v>44742</v>
      </c>
      <c r="H133" s="18" t="s">
        <v>427</v>
      </c>
      <c r="I133" s="95">
        <v>1400000</v>
      </c>
      <c r="J133" s="101" t="s">
        <v>437</v>
      </c>
      <c r="K133" s="186" t="s">
        <v>438</v>
      </c>
      <c r="L133" s="177" t="s">
        <v>89</v>
      </c>
      <c r="M133" s="193" t="s">
        <v>83</v>
      </c>
      <c r="N133" s="124" t="s">
        <v>482</v>
      </c>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row>
    <row r="134" spans="1:35" s="143" customFormat="1" ht="60" x14ac:dyDescent="0.25">
      <c r="A134" s="18" t="s">
        <v>487</v>
      </c>
      <c r="B134" s="18" t="s">
        <v>488</v>
      </c>
      <c r="C134" s="18" t="s">
        <v>489</v>
      </c>
      <c r="D134" s="18" t="s">
        <v>490</v>
      </c>
      <c r="E134" s="18" t="s">
        <v>83</v>
      </c>
      <c r="F134" s="96">
        <v>44330</v>
      </c>
      <c r="G134" s="35">
        <v>45502</v>
      </c>
      <c r="H134" s="18" t="s">
        <v>488</v>
      </c>
      <c r="I134" s="95">
        <f>2309381*1.1</f>
        <v>2540319.1</v>
      </c>
      <c r="J134" s="101" t="s">
        <v>437</v>
      </c>
      <c r="K134" s="186" t="s">
        <v>438</v>
      </c>
      <c r="L134" s="177" t="s">
        <v>89</v>
      </c>
      <c r="M134" s="193" t="s">
        <v>83</v>
      </c>
      <c r="N134" s="124" t="s">
        <v>482</v>
      </c>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row>
    <row r="135" spans="1:35" s="143" customFormat="1" ht="60" x14ac:dyDescent="0.25">
      <c r="A135" s="18" t="s">
        <v>491</v>
      </c>
      <c r="B135" s="18" t="s">
        <v>421</v>
      </c>
      <c r="C135" s="18" t="s">
        <v>422</v>
      </c>
      <c r="D135" s="18" t="s">
        <v>492</v>
      </c>
      <c r="E135" s="18" t="s">
        <v>83</v>
      </c>
      <c r="F135" s="96">
        <v>44185</v>
      </c>
      <c r="G135" s="35">
        <v>44915</v>
      </c>
      <c r="H135" s="18" t="str">
        <f>B135</f>
        <v>Kingswood Commuter Car Park</v>
      </c>
      <c r="I135" s="95">
        <v>261415</v>
      </c>
      <c r="J135" s="101" t="s">
        <v>437</v>
      </c>
      <c r="K135" s="186" t="s">
        <v>438</v>
      </c>
      <c r="L135" s="177" t="s">
        <v>89</v>
      </c>
      <c r="M135" s="193" t="s">
        <v>83</v>
      </c>
      <c r="N135" s="124" t="s">
        <v>482</v>
      </c>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row>
    <row r="136" spans="1:35" s="143" customFormat="1" ht="60" x14ac:dyDescent="0.25">
      <c r="A136" s="18" t="s">
        <v>493</v>
      </c>
      <c r="B136" s="18" t="s">
        <v>494</v>
      </c>
      <c r="C136" s="18" t="s">
        <v>495</v>
      </c>
      <c r="D136" s="18" t="s">
        <v>496</v>
      </c>
      <c r="E136" s="18" t="s">
        <v>83</v>
      </c>
      <c r="F136" s="96">
        <v>43038</v>
      </c>
      <c r="G136" s="35">
        <v>44864</v>
      </c>
      <c r="H136" s="18" t="s">
        <v>494</v>
      </c>
      <c r="I136" s="95" t="s">
        <v>476</v>
      </c>
      <c r="J136" s="101" t="s">
        <v>437</v>
      </c>
      <c r="K136" s="186" t="s">
        <v>438</v>
      </c>
      <c r="L136" s="177" t="s">
        <v>89</v>
      </c>
      <c r="M136" s="193" t="s">
        <v>83</v>
      </c>
      <c r="N136" s="124" t="s">
        <v>482</v>
      </c>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row>
    <row r="137" spans="1:35" s="143" customFormat="1" ht="60" x14ac:dyDescent="0.25">
      <c r="A137" s="18" t="s">
        <v>497</v>
      </c>
      <c r="B137" s="18" t="s">
        <v>498</v>
      </c>
      <c r="C137" s="18" t="s">
        <v>499</v>
      </c>
      <c r="D137" s="18" t="s">
        <v>500</v>
      </c>
      <c r="E137" s="18" t="s">
        <v>83</v>
      </c>
      <c r="F137" s="96">
        <v>43831</v>
      </c>
      <c r="G137" s="35">
        <v>44926</v>
      </c>
      <c r="H137" s="18" t="s">
        <v>498</v>
      </c>
      <c r="I137" s="95" t="s">
        <v>501</v>
      </c>
      <c r="J137" s="101" t="s">
        <v>437</v>
      </c>
      <c r="K137" s="186" t="s">
        <v>438</v>
      </c>
      <c r="L137" s="177" t="s">
        <v>89</v>
      </c>
      <c r="M137" s="193" t="s">
        <v>83</v>
      </c>
      <c r="N137" s="124" t="s">
        <v>482</v>
      </c>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row>
    <row r="138" spans="1:35" s="143" customFormat="1" ht="60" x14ac:dyDescent="0.25">
      <c r="A138" s="18" t="s">
        <v>502</v>
      </c>
      <c r="B138" s="18" t="s">
        <v>503</v>
      </c>
      <c r="C138" s="18" t="s">
        <v>504</v>
      </c>
      <c r="D138" s="18" t="s">
        <v>505</v>
      </c>
      <c r="E138" s="18" t="s">
        <v>83</v>
      </c>
      <c r="F138" s="96">
        <v>43831</v>
      </c>
      <c r="G138" s="35">
        <v>44926</v>
      </c>
      <c r="H138" s="18" t="s">
        <v>503</v>
      </c>
      <c r="I138" s="95" t="s">
        <v>501</v>
      </c>
      <c r="J138" s="101" t="s">
        <v>437</v>
      </c>
      <c r="K138" s="186" t="s">
        <v>438</v>
      </c>
      <c r="L138" s="177" t="s">
        <v>89</v>
      </c>
      <c r="M138" s="193" t="s">
        <v>83</v>
      </c>
      <c r="N138" s="124" t="s">
        <v>482</v>
      </c>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row>
    <row r="139" spans="1:35" s="143" customFormat="1" ht="60" x14ac:dyDescent="0.25">
      <c r="A139" s="18" t="s">
        <v>506</v>
      </c>
      <c r="B139" s="18" t="s">
        <v>507</v>
      </c>
      <c r="C139" s="18" t="s">
        <v>508</v>
      </c>
      <c r="D139" s="18" t="s">
        <v>509</v>
      </c>
      <c r="E139" s="18" t="s">
        <v>83</v>
      </c>
      <c r="F139" s="96">
        <v>43831</v>
      </c>
      <c r="G139" s="35">
        <v>44926</v>
      </c>
      <c r="H139" s="18" t="s">
        <v>507</v>
      </c>
      <c r="I139" s="95" t="s">
        <v>501</v>
      </c>
      <c r="J139" s="101" t="s">
        <v>437</v>
      </c>
      <c r="K139" s="186" t="s">
        <v>438</v>
      </c>
      <c r="L139" s="177" t="s">
        <v>89</v>
      </c>
      <c r="M139" s="193" t="s">
        <v>83</v>
      </c>
      <c r="N139" s="124" t="s">
        <v>482</v>
      </c>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row>
    <row r="140" spans="1:35" s="143" customFormat="1" ht="60" x14ac:dyDescent="0.25">
      <c r="A140" s="18" t="s">
        <v>510</v>
      </c>
      <c r="B140" s="18" t="s">
        <v>511</v>
      </c>
      <c r="C140" s="18" t="s">
        <v>499</v>
      </c>
      <c r="D140" s="18" t="s">
        <v>500</v>
      </c>
      <c r="E140" s="18" t="s">
        <v>83</v>
      </c>
      <c r="F140" s="96">
        <v>43728</v>
      </c>
      <c r="G140" s="35">
        <v>44824</v>
      </c>
      <c r="H140" s="18" t="s">
        <v>511</v>
      </c>
      <c r="I140" s="95" t="s">
        <v>501</v>
      </c>
      <c r="J140" s="101" t="s">
        <v>437</v>
      </c>
      <c r="K140" s="186" t="s">
        <v>438</v>
      </c>
      <c r="L140" s="177" t="s">
        <v>89</v>
      </c>
      <c r="M140" s="193" t="s">
        <v>83</v>
      </c>
      <c r="N140" s="124" t="s">
        <v>482</v>
      </c>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row>
    <row r="141" spans="1:35" s="143" customFormat="1" ht="60" x14ac:dyDescent="0.25">
      <c r="A141" s="18" t="s">
        <v>512</v>
      </c>
      <c r="B141" s="18" t="s">
        <v>468</v>
      </c>
      <c r="C141" s="18" t="s">
        <v>469</v>
      </c>
      <c r="D141" s="18" t="s">
        <v>470</v>
      </c>
      <c r="E141" s="18" t="s">
        <v>83</v>
      </c>
      <c r="F141" s="96">
        <v>44138</v>
      </c>
      <c r="G141" s="35">
        <v>44868</v>
      </c>
      <c r="H141" s="18" t="str">
        <f t="shared" ref="H141:H172" si="0">B141</f>
        <v>Dining Precinct – Regatta Park Emu Plains</v>
      </c>
      <c r="I141" s="95">
        <v>169224</v>
      </c>
      <c r="J141" s="101" t="s">
        <v>168</v>
      </c>
      <c r="K141" s="186" t="s">
        <v>444</v>
      </c>
      <c r="L141" s="177" t="s">
        <v>89</v>
      </c>
      <c r="M141" s="193" t="s">
        <v>83</v>
      </c>
      <c r="N141" s="124" t="s">
        <v>482</v>
      </c>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row>
    <row r="142" spans="1:35" s="143" customFormat="1" ht="60" x14ac:dyDescent="0.25">
      <c r="A142" s="18" t="s">
        <v>513</v>
      </c>
      <c r="B142" s="18" t="s">
        <v>514</v>
      </c>
      <c r="C142" s="18" t="s">
        <v>515</v>
      </c>
      <c r="D142" s="18"/>
      <c r="E142" s="18" t="s">
        <v>83</v>
      </c>
      <c r="F142" s="96">
        <v>44317</v>
      </c>
      <c r="G142" s="35">
        <v>45291</v>
      </c>
      <c r="H142" s="18" t="str">
        <f t="shared" si="0"/>
        <v>IT Services - Website Maintenance / Joomla Preferred Supplier List</v>
      </c>
      <c r="I142" s="95">
        <v>200000</v>
      </c>
      <c r="J142" s="101" t="s">
        <v>437</v>
      </c>
      <c r="K142" s="186" t="s">
        <v>444</v>
      </c>
      <c r="L142" s="177" t="s">
        <v>89</v>
      </c>
      <c r="M142" s="193" t="s">
        <v>83</v>
      </c>
      <c r="N142" s="124" t="s">
        <v>482</v>
      </c>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row>
    <row r="143" spans="1:35" s="143" customFormat="1" ht="60" x14ac:dyDescent="0.25">
      <c r="A143" s="18" t="s">
        <v>516</v>
      </c>
      <c r="B143" s="18" t="s">
        <v>517</v>
      </c>
      <c r="C143" s="18" t="s">
        <v>518</v>
      </c>
      <c r="D143" s="18" t="s">
        <v>519</v>
      </c>
      <c r="E143" s="18" t="s">
        <v>83</v>
      </c>
      <c r="F143" s="96">
        <v>44363</v>
      </c>
      <c r="G143" s="35">
        <v>44803</v>
      </c>
      <c r="H143" s="18" t="str">
        <f t="shared" si="0"/>
        <v>Brand Health Check &amp; Refinement</v>
      </c>
      <c r="I143" s="95">
        <v>214440</v>
      </c>
      <c r="J143" s="101" t="s">
        <v>437</v>
      </c>
      <c r="K143" s="186" t="s">
        <v>444</v>
      </c>
      <c r="L143" s="177" t="s">
        <v>89</v>
      </c>
      <c r="M143" s="193" t="s">
        <v>83</v>
      </c>
      <c r="N143" s="124" t="s">
        <v>482</v>
      </c>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row>
    <row r="144" spans="1:35" s="143" customFormat="1" ht="60" x14ac:dyDescent="0.25">
      <c r="A144" s="18" t="s">
        <v>520</v>
      </c>
      <c r="B144" s="18" t="s">
        <v>521</v>
      </c>
      <c r="C144" s="18" t="s">
        <v>522</v>
      </c>
      <c r="D144" s="18" t="s">
        <v>523</v>
      </c>
      <c r="E144" s="18" t="s">
        <v>83</v>
      </c>
      <c r="F144" s="96">
        <v>43474</v>
      </c>
      <c r="G144" s="35">
        <v>45116</v>
      </c>
      <c r="H144" s="18" t="str">
        <f t="shared" si="0"/>
        <v>Supply of Gym Equipment Ripples</v>
      </c>
      <c r="I144" s="95">
        <v>221073.34</v>
      </c>
      <c r="J144" s="101" t="s">
        <v>524</v>
      </c>
      <c r="K144" s="186" t="s">
        <v>438</v>
      </c>
      <c r="L144" s="177" t="s">
        <v>89</v>
      </c>
      <c r="M144" s="193" t="s">
        <v>83</v>
      </c>
      <c r="N144" s="124" t="s">
        <v>482</v>
      </c>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row>
    <row r="145" spans="1:35" s="143" customFormat="1" ht="60" x14ac:dyDescent="0.25">
      <c r="A145" s="18" t="s">
        <v>525</v>
      </c>
      <c r="B145" s="18" t="s">
        <v>526</v>
      </c>
      <c r="C145" s="18" t="s">
        <v>527</v>
      </c>
      <c r="D145" s="18" t="s">
        <v>528</v>
      </c>
      <c r="E145" s="18" t="s">
        <v>83</v>
      </c>
      <c r="F145" s="96">
        <v>44173</v>
      </c>
      <c r="G145" s="35">
        <v>44903</v>
      </c>
      <c r="H145" s="18" t="str">
        <f t="shared" si="0"/>
        <v xml:space="preserve"> Road Line marking and related Services</v>
      </c>
      <c r="I145" s="95">
        <v>226910.75000000003</v>
      </c>
      <c r="J145" s="101" t="s">
        <v>529</v>
      </c>
      <c r="K145" s="186" t="s">
        <v>444</v>
      </c>
      <c r="L145" s="177" t="s">
        <v>89</v>
      </c>
      <c r="M145" s="193" t="s">
        <v>83</v>
      </c>
      <c r="N145" s="124" t="s">
        <v>482</v>
      </c>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row>
    <row r="146" spans="1:35" s="143" customFormat="1" ht="60" x14ac:dyDescent="0.25">
      <c r="A146" s="18" t="s">
        <v>530</v>
      </c>
      <c r="B146" s="18" t="s">
        <v>531</v>
      </c>
      <c r="C146" s="18" t="s">
        <v>532</v>
      </c>
      <c r="D146" s="18" t="s">
        <v>533</v>
      </c>
      <c r="E146" s="18" t="s">
        <v>83</v>
      </c>
      <c r="F146" s="96">
        <v>44273</v>
      </c>
      <c r="G146" s="35">
        <v>45222</v>
      </c>
      <c r="H146" s="18" t="str">
        <f t="shared" si="0"/>
        <v>Structural, Civil and Traffic Engineer</v>
      </c>
      <c r="I146" s="95">
        <v>251735.00000000003</v>
      </c>
      <c r="J146" s="101" t="s">
        <v>168</v>
      </c>
      <c r="K146" s="186" t="s">
        <v>444</v>
      </c>
      <c r="L146" s="177" t="s">
        <v>89</v>
      </c>
      <c r="M146" s="193" t="s">
        <v>83</v>
      </c>
      <c r="N146" s="124" t="s">
        <v>482</v>
      </c>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row>
    <row r="147" spans="1:35" s="143" customFormat="1" ht="60" x14ac:dyDescent="0.25">
      <c r="A147" s="18" t="s">
        <v>534</v>
      </c>
      <c r="B147" s="18" t="s">
        <v>535</v>
      </c>
      <c r="C147" s="18" t="s">
        <v>536</v>
      </c>
      <c r="D147" s="18" t="s">
        <v>537</v>
      </c>
      <c r="E147" s="18" t="s">
        <v>83</v>
      </c>
      <c r="F147" s="96">
        <v>44273</v>
      </c>
      <c r="G147" s="35">
        <v>45222</v>
      </c>
      <c r="H147" s="18" t="str">
        <f t="shared" si="0"/>
        <v>Kingswood Car Park Architectural RFQ</v>
      </c>
      <c r="I147" s="95">
        <v>315216</v>
      </c>
      <c r="J147" s="101" t="s">
        <v>168</v>
      </c>
      <c r="K147" s="186" t="s">
        <v>444</v>
      </c>
      <c r="L147" s="177" t="s">
        <v>89</v>
      </c>
      <c r="M147" s="193" t="s">
        <v>83</v>
      </c>
      <c r="N147" s="124" t="s">
        <v>482</v>
      </c>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row>
    <row r="148" spans="1:35" s="143" customFormat="1" ht="60" x14ac:dyDescent="0.25">
      <c r="A148" s="18" t="s">
        <v>538</v>
      </c>
      <c r="B148" s="18" t="s">
        <v>539</v>
      </c>
      <c r="C148" s="18" t="s">
        <v>540</v>
      </c>
      <c r="D148" s="18" t="s">
        <v>541</v>
      </c>
      <c r="E148" s="18" t="s">
        <v>83</v>
      </c>
      <c r="F148" s="96">
        <v>43563</v>
      </c>
      <c r="G148" s="35">
        <v>44659</v>
      </c>
      <c r="H148" s="18" t="str">
        <f t="shared" si="0"/>
        <v>Printers</v>
      </c>
      <c r="I148" s="95">
        <v>316677.63600000006</v>
      </c>
      <c r="J148" s="101" t="s">
        <v>174</v>
      </c>
      <c r="K148" s="186" t="s">
        <v>444</v>
      </c>
      <c r="L148" s="177" t="s">
        <v>89</v>
      </c>
      <c r="M148" s="193" t="s">
        <v>83</v>
      </c>
      <c r="N148" s="124" t="s">
        <v>482</v>
      </c>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row>
    <row r="149" spans="1:35" s="143" customFormat="1" ht="60" x14ac:dyDescent="0.25">
      <c r="A149" s="18" t="s">
        <v>542</v>
      </c>
      <c r="B149" s="18" t="s">
        <v>543</v>
      </c>
      <c r="C149" s="18" t="s">
        <v>544</v>
      </c>
      <c r="D149" s="18"/>
      <c r="E149" s="18" t="s">
        <v>83</v>
      </c>
      <c r="F149" s="96">
        <v>44392</v>
      </c>
      <c r="G149" s="35">
        <v>45853</v>
      </c>
      <c r="H149" s="18" t="str">
        <f t="shared" si="0"/>
        <v>Construction Management Software</v>
      </c>
      <c r="I149" s="95">
        <v>343299</v>
      </c>
      <c r="J149" s="101" t="s">
        <v>437</v>
      </c>
      <c r="K149" s="186" t="s">
        <v>438</v>
      </c>
      <c r="L149" s="177" t="s">
        <v>89</v>
      </c>
      <c r="M149" s="193" t="s">
        <v>83</v>
      </c>
      <c r="N149" s="124" t="s">
        <v>482</v>
      </c>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row>
    <row r="150" spans="1:35" s="143" customFormat="1" ht="60" x14ac:dyDescent="0.25">
      <c r="A150" s="18" t="s">
        <v>545</v>
      </c>
      <c r="B150" s="18" t="s">
        <v>546</v>
      </c>
      <c r="C150" s="18" t="s">
        <v>547</v>
      </c>
      <c r="D150" s="18" t="s">
        <v>548</v>
      </c>
      <c r="E150" s="18" t="s">
        <v>83</v>
      </c>
      <c r="F150" s="96">
        <v>43819</v>
      </c>
      <c r="G150" s="35">
        <v>44915</v>
      </c>
      <c r="H150" s="18" t="str">
        <f t="shared" si="0"/>
        <v>Waste Marketing</v>
      </c>
      <c r="I150" s="95">
        <v>620224</v>
      </c>
      <c r="J150" s="101" t="s">
        <v>549</v>
      </c>
      <c r="K150" s="186" t="s">
        <v>438</v>
      </c>
      <c r="L150" s="177" t="s">
        <v>89</v>
      </c>
      <c r="M150" s="193" t="s">
        <v>83</v>
      </c>
      <c r="N150" s="124" t="s">
        <v>482</v>
      </c>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row>
    <row r="151" spans="1:35" s="143" customFormat="1" ht="60" x14ac:dyDescent="0.25">
      <c r="A151" s="18" t="s">
        <v>550</v>
      </c>
      <c r="B151" s="18" t="s">
        <v>551</v>
      </c>
      <c r="C151" s="18" t="s">
        <v>552</v>
      </c>
      <c r="D151" s="18" t="s">
        <v>553</v>
      </c>
      <c r="E151" s="18" t="s">
        <v>83</v>
      </c>
      <c r="F151" s="96">
        <v>43980</v>
      </c>
      <c r="G151" s="35">
        <v>44709</v>
      </c>
      <c r="H151" s="18" t="str">
        <f t="shared" si="0"/>
        <v>Supply and Installation of Office Furniture</v>
      </c>
      <c r="I151" s="95">
        <v>1183889.69</v>
      </c>
      <c r="J151" s="101" t="s">
        <v>554</v>
      </c>
      <c r="K151" s="186" t="s">
        <v>438</v>
      </c>
      <c r="L151" s="177" t="s">
        <v>89</v>
      </c>
      <c r="M151" s="193" t="s">
        <v>83</v>
      </c>
      <c r="N151" s="124" t="s">
        <v>482</v>
      </c>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row>
    <row r="152" spans="1:35" s="143" customFormat="1" ht="60" x14ac:dyDescent="0.25">
      <c r="A152" s="18" t="s">
        <v>555</v>
      </c>
      <c r="B152" s="18" t="s">
        <v>556</v>
      </c>
      <c r="C152" s="18" t="s">
        <v>557</v>
      </c>
      <c r="D152" s="18"/>
      <c r="E152" s="18" t="s">
        <v>83</v>
      </c>
      <c r="F152" s="96" t="s">
        <v>558</v>
      </c>
      <c r="G152" s="35" t="s">
        <v>559</v>
      </c>
      <c r="H152" s="18" t="str">
        <f t="shared" si="0"/>
        <v>Design Excellence Competition- 129-133 Henry St Penrith</v>
      </c>
      <c r="I152" s="95">
        <v>1399112</v>
      </c>
      <c r="J152" s="101" t="s">
        <v>437</v>
      </c>
      <c r="K152" s="186" t="s">
        <v>438</v>
      </c>
      <c r="L152" s="177" t="s">
        <v>89</v>
      </c>
      <c r="M152" s="193" t="s">
        <v>83</v>
      </c>
      <c r="N152" s="124" t="s">
        <v>482</v>
      </c>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row>
    <row r="153" spans="1:35" s="143" customFormat="1" ht="60" x14ac:dyDescent="0.25">
      <c r="A153" s="18" t="s">
        <v>560</v>
      </c>
      <c r="B153" s="18" t="s">
        <v>561</v>
      </c>
      <c r="C153" s="18" t="s">
        <v>562</v>
      </c>
      <c r="D153" s="18" t="s">
        <v>563</v>
      </c>
      <c r="E153" s="18" t="s">
        <v>83</v>
      </c>
      <c r="F153" s="96">
        <v>44260</v>
      </c>
      <c r="G153" s="35">
        <v>44990</v>
      </c>
      <c r="H153" s="18" t="str">
        <f t="shared" si="0"/>
        <v xml:space="preserve">Traffic Control </v>
      </c>
      <c r="I153" s="95">
        <v>2200000</v>
      </c>
      <c r="J153" s="101" t="s">
        <v>564</v>
      </c>
      <c r="K153" s="186" t="s">
        <v>444</v>
      </c>
      <c r="L153" s="177" t="s">
        <v>89</v>
      </c>
      <c r="M153" s="193" t="s">
        <v>83</v>
      </c>
      <c r="N153" s="124" t="s">
        <v>482</v>
      </c>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row>
    <row r="154" spans="1:35" s="143" customFormat="1" ht="60" x14ac:dyDescent="0.25">
      <c r="A154" s="18" t="s">
        <v>565</v>
      </c>
      <c r="B154" s="18" t="s">
        <v>566</v>
      </c>
      <c r="C154" s="18" t="s">
        <v>567</v>
      </c>
      <c r="D154" s="18" t="s">
        <v>568</v>
      </c>
      <c r="E154" s="18" t="s">
        <v>83</v>
      </c>
      <c r="F154" s="96">
        <v>43691</v>
      </c>
      <c r="G154" s="35">
        <v>47344</v>
      </c>
      <c r="H154" s="18" t="str">
        <f t="shared" si="0"/>
        <v>Effluent Collection Services</v>
      </c>
      <c r="I154" s="95" t="s">
        <v>569</v>
      </c>
      <c r="J154" s="101" t="s">
        <v>437</v>
      </c>
      <c r="K154" s="186" t="s">
        <v>438</v>
      </c>
      <c r="L154" s="177" t="s">
        <v>89</v>
      </c>
      <c r="M154" s="193" t="s">
        <v>83</v>
      </c>
      <c r="N154" s="124" t="s">
        <v>482</v>
      </c>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row>
    <row r="155" spans="1:35" s="143" customFormat="1" ht="60" x14ac:dyDescent="0.25">
      <c r="A155" s="18" t="s">
        <v>570</v>
      </c>
      <c r="B155" s="18" t="s">
        <v>571</v>
      </c>
      <c r="C155" s="18" t="s">
        <v>572</v>
      </c>
      <c r="D155" s="18" t="s">
        <v>573</v>
      </c>
      <c r="E155" s="18" t="s">
        <v>83</v>
      </c>
      <c r="F155" s="96">
        <v>43701</v>
      </c>
      <c r="G155" s="35">
        <v>47354</v>
      </c>
      <c r="H155" s="18" t="str">
        <f t="shared" si="0"/>
        <v>Waste and Resource Recovery Collection Services</v>
      </c>
      <c r="I155" s="95" t="s">
        <v>574</v>
      </c>
      <c r="J155" s="101" t="s">
        <v>437</v>
      </c>
      <c r="K155" s="186" t="s">
        <v>438</v>
      </c>
      <c r="L155" s="177" t="s">
        <v>89</v>
      </c>
      <c r="M155" s="193" t="s">
        <v>83</v>
      </c>
      <c r="N155" s="124" t="s">
        <v>482</v>
      </c>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row>
    <row r="156" spans="1:35" s="143" customFormat="1" ht="60" x14ac:dyDescent="0.25">
      <c r="A156" s="18" t="s">
        <v>575</v>
      </c>
      <c r="B156" s="18" t="s">
        <v>576</v>
      </c>
      <c r="C156" s="18" t="s">
        <v>577</v>
      </c>
      <c r="D156" s="18" t="s">
        <v>578</v>
      </c>
      <c r="E156" s="18" t="s">
        <v>83</v>
      </c>
      <c r="F156" s="96">
        <v>44267</v>
      </c>
      <c r="G156" s="35">
        <v>45363</v>
      </c>
      <c r="H156" s="18" t="str">
        <f t="shared" si="0"/>
        <v>Tactile Works</v>
      </c>
      <c r="I156" s="95" t="s">
        <v>579</v>
      </c>
      <c r="J156" s="101" t="s">
        <v>168</v>
      </c>
      <c r="K156" s="186" t="s">
        <v>444</v>
      </c>
      <c r="L156" s="177" t="s">
        <v>89</v>
      </c>
      <c r="M156" s="193" t="s">
        <v>83</v>
      </c>
      <c r="N156" s="124" t="s">
        <v>482</v>
      </c>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row>
    <row r="157" spans="1:35" s="143" customFormat="1" ht="60" x14ac:dyDescent="0.25">
      <c r="A157" s="18" t="s">
        <v>580</v>
      </c>
      <c r="B157" s="18" t="s">
        <v>581</v>
      </c>
      <c r="C157" s="18" t="s">
        <v>582</v>
      </c>
      <c r="D157" s="18" t="s">
        <v>583</v>
      </c>
      <c r="E157" s="18" t="s">
        <v>83</v>
      </c>
      <c r="F157" s="96">
        <v>44144</v>
      </c>
      <c r="G157" s="35">
        <v>44874</v>
      </c>
      <c r="H157" s="18" t="str">
        <f t="shared" si="0"/>
        <v>Synthetic Turf</v>
      </c>
      <c r="I157" s="95" t="s">
        <v>579</v>
      </c>
      <c r="J157" s="101" t="s">
        <v>129</v>
      </c>
      <c r="K157" s="186" t="s">
        <v>444</v>
      </c>
      <c r="L157" s="177" t="s">
        <v>89</v>
      </c>
      <c r="M157" s="193" t="s">
        <v>83</v>
      </c>
      <c r="N157" s="124" t="s">
        <v>482</v>
      </c>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row>
    <row r="158" spans="1:35" s="143" customFormat="1" ht="60" x14ac:dyDescent="0.25">
      <c r="A158" s="18" t="s">
        <v>584</v>
      </c>
      <c r="B158" s="18" t="s">
        <v>585</v>
      </c>
      <c r="C158" s="18" t="s">
        <v>586</v>
      </c>
      <c r="D158" s="18" t="s">
        <v>587</v>
      </c>
      <c r="E158" s="18" t="s">
        <v>83</v>
      </c>
      <c r="F158" s="96">
        <v>44209</v>
      </c>
      <c r="G158" s="35">
        <v>45304</v>
      </c>
      <c r="H158" s="18" t="str">
        <f t="shared" si="0"/>
        <v>Tyres</v>
      </c>
      <c r="I158" s="95" t="s">
        <v>579</v>
      </c>
      <c r="J158" s="101" t="s">
        <v>113</v>
      </c>
      <c r="K158" s="186" t="s">
        <v>444</v>
      </c>
      <c r="L158" s="177" t="s">
        <v>89</v>
      </c>
      <c r="M158" s="193" t="s">
        <v>83</v>
      </c>
      <c r="N158" s="124" t="s">
        <v>482</v>
      </c>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row>
    <row r="159" spans="1:35" s="143" customFormat="1" ht="60" x14ac:dyDescent="0.25">
      <c r="A159" s="18" t="s">
        <v>588</v>
      </c>
      <c r="B159" s="18" t="s">
        <v>589</v>
      </c>
      <c r="C159" s="18" t="s">
        <v>590</v>
      </c>
      <c r="D159" s="18" t="s">
        <v>591</v>
      </c>
      <c r="E159" s="18" t="s">
        <v>83</v>
      </c>
      <c r="F159" s="96">
        <v>44217</v>
      </c>
      <c r="G159" s="35">
        <v>44947</v>
      </c>
      <c r="H159" s="18" t="str">
        <f t="shared" si="0"/>
        <v>Road Pavement Rejuvenation Works: Penrith LGA under LGP213-2</v>
      </c>
      <c r="I159" s="95" t="s">
        <v>592</v>
      </c>
      <c r="J159" s="101" t="s">
        <v>529</v>
      </c>
      <c r="K159" s="186" t="s">
        <v>444</v>
      </c>
      <c r="L159" s="177" t="s">
        <v>89</v>
      </c>
      <c r="M159" s="193" t="s">
        <v>83</v>
      </c>
      <c r="N159" s="124" t="s">
        <v>482</v>
      </c>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row>
    <row r="160" spans="1:35" s="143" customFormat="1" ht="60" x14ac:dyDescent="0.25">
      <c r="A160" s="18" t="s">
        <v>593</v>
      </c>
      <c r="B160" s="18" t="s">
        <v>594</v>
      </c>
      <c r="C160" s="18" t="s">
        <v>595</v>
      </c>
      <c r="D160" s="18" t="s">
        <v>596</v>
      </c>
      <c r="E160" s="18" t="s">
        <v>83</v>
      </c>
      <c r="F160" s="96">
        <v>43844</v>
      </c>
      <c r="G160" s="35">
        <v>44940</v>
      </c>
      <c r="H160" s="18" t="str">
        <f t="shared" si="0"/>
        <v>Minor Mechanical Services</v>
      </c>
      <c r="I160" s="95" t="s">
        <v>592</v>
      </c>
      <c r="J160" s="101" t="s">
        <v>174</v>
      </c>
      <c r="K160" s="186" t="s">
        <v>438</v>
      </c>
      <c r="L160" s="177" t="s">
        <v>89</v>
      </c>
      <c r="M160" s="193" t="s">
        <v>83</v>
      </c>
      <c r="N160" s="124" t="s">
        <v>482</v>
      </c>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row>
    <row r="161" spans="1:35" s="143" customFormat="1" ht="60" x14ac:dyDescent="0.25">
      <c r="A161" s="18" t="s">
        <v>597</v>
      </c>
      <c r="B161" s="18" t="s">
        <v>598</v>
      </c>
      <c r="C161" s="18" t="s">
        <v>474</v>
      </c>
      <c r="D161" s="18" t="s">
        <v>599</v>
      </c>
      <c r="E161" s="18" t="s">
        <v>83</v>
      </c>
      <c r="F161" s="96">
        <v>44137</v>
      </c>
      <c r="G161" s="35">
        <v>45232</v>
      </c>
      <c r="H161" s="18" t="str">
        <f t="shared" si="0"/>
        <v>Provision of Grave Digging</v>
      </c>
      <c r="I161" s="95" t="s">
        <v>592</v>
      </c>
      <c r="J161" s="101" t="s">
        <v>113</v>
      </c>
      <c r="K161" s="186" t="s">
        <v>438</v>
      </c>
      <c r="L161" s="177" t="s">
        <v>89</v>
      </c>
      <c r="M161" s="193" t="s">
        <v>83</v>
      </c>
      <c r="N161" s="124" t="s">
        <v>482</v>
      </c>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row>
    <row r="162" spans="1:35" s="143" customFormat="1" ht="60" x14ac:dyDescent="0.25">
      <c r="A162" s="18" t="s">
        <v>600</v>
      </c>
      <c r="B162" s="18" t="s">
        <v>601</v>
      </c>
      <c r="C162" s="18" t="s">
        <v>602</v>
      </c>
      <c r="D162" s="18" t="s">
        <v>603</v>
      </c>
      <c r="E162" s="18" t="s">
        <v>83</v>
      </c>
      <c r="F162" s="96">
        <v>44256</v>
      </c>
      <c r="G162" s="35">
        <v>45352</v>
      </c>
      <c r="H162" s="18" t="str">
        <f t="shared" si="0"/>
        <v>Supply and Delivery of Compostable Bags</v>
      </c>
      <c r="I162" s="95" t="s">
        <v>592</v>
      </c>
      <c r="J162" s="101" t="s">
        <v>604</v>
      </c>
      <c r="K162" s="186" t="s">
        <v>438</v>
      </c>
      <c r="L162" s="177" t="s">
        <v>89</v>
      </c>
      <c r="M162" s="193" t="s">
        <v>83</v>
      </c>
      <c r="N162" s="124" t="s">
        <v>482</v>
      </c>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row>
    <row r="163" spans="1:35" s="143" customFormat="1" ht="60" x14ac:dyDescent="0.25">
      <c r="A163" s="18" t="s">
        <v>605</v>
      </c>
      <c r="B163" s="18" t="s">
        <v>606</v>
      </c>
      <c r="C163" s="18" t="s">
        <v>607</v>
      </c>
      <c r="D163" s="18" t="s">
        <v>608</v>
      </c>
      <c r="E163" s="18" t="s">
        <v>83</v>
      </c>
      <c r="F163" s="96">
        <v>44077</v>
      </c>
      <c r="G163" s="35">
        <v>45172</v>
      </c>
      <c r="H163" s="18" t="str">
        <f t="shared" si="0"/>
        <v>Premixes Concrete</v>
      </c>
      <c r="I163" s="95" t="s">
        <v>592</v>
      </c>
      <c r="J163" s="101" t="s">
        <v>609</v>
      </c>
      <c r="K163" s="186" t="s">
        <v>438</v>
      </c>
      <c r="L163" s="177" t="s">
        <v>89</v>
      </c>
      <c r="M163" s="193" t="s">
        <v>83</v>
      </c>
      <c r="N163" s="124" t="s">
        <v>482</v>
      </c>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row>
    <row r="164" spans="1:35" s="143" customFormat="1" ht="60" x14ac:dyDescent="0.25">
      <c r="A164" s="18" t="s">
        <v>610</v>
      </c>
      <c r="B164" s="18" t="s">
        <v>370</v>
      </c>
      <c r="C164" s="18" t="s">
        <v>611</v>
      </c>
      <c r="D164" s="18" t="s">
        <v>372</v>
      </c>
      <c r="E164" s="18" t="s">
        <v>83</v>
      </c>
      <c r="F164" s="96">
        <v>43815</v>
      </c>
      <c r="G164" s="35">
        <v>44911</v>
      </c>
      <c r="H164" s="18" t="str">
        <f t="shared" si="0"/>
        <v>Asbestos Removal and Treatment</v>
      </c>
      <c r="I164" s="95" t="s">
        <v>592</v>
      </c>
      <c r="J164" s="101" t="s">
        <v>174</v>
      </c>
      <c r="K164" s="186" t="s">
        <v>438</v>
      </c>
      <c r="L164" s="177" t="s">
        <v>89</v>
      </c>
      <c r="M164" s="193" t="s">
        <v>83</v>
      </c>
      <c r="N164" s="124" t="s">
        <v>482</v>
      </c>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row>
    <row r="165" spans="1:35" s="143" customFormat="1" ht="60" x14ac:dyDescent="0.25">
      <c r="A165" s="18" t="s">
        <v>610</v>
      </c>
      <c r="B165" s="18" t="s">
        <v>370</v>
      </c>
      <c r="C165" s="18" t="s">
        <v>612</v>
      </c>
      <c r="D165" s="18" t="s">
        <v>613</v>
      </c>
      <c r="E165" s="18" t="s">
        <v>83</v>
      </c>
      <c r="F165" s="96">
        <v>43815</v>
      </c>
      <c r="G165" s="35">
        <v>44911</v>
      </c>
      <c r="H165" s="18" t="str">
        <f t="shared" si="0"/>
        <v>Asbestos Removal and Treatment</v>
      </c>
      <c r="I165" s="95" t="s">
        <v>592</v>
      </c>
      <c r="J165" s="101" t="s">
        <v>174</v>
      </c>
      <c r="K165" s="186" t="s">
        <v>438</v>
      </c>
      <c r="L165" s="177" t="s">
        <v>89</v>
      </c>
      <c r="M165" s="193" t="s">
        <v>83</v>
      </c>
      <c r="N165" s="124" t="s">
        <v>482</v>
      </c>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row>
    <row r="166" spans="1:35" s="143" customFormat="1" ht="60" x14ac:dyDescent="0.25">
      <c r="A166" s="18" t="s">
        <v>610</v>
      </c>
      <c r="B166" s="18" t="s">
        <v>370</v>
      </c>
      <c r="C166" s="18" t="s">
        <v>614</v>
      </c>
      <c r="D166" s="18" t="s">
        <v>615</v>
      </c>
      <c r="E166" s="18" t="s">
        <v>83</v>
      </c>
      <c r="F166" s="96">
        <v>43815</v>
      </c>
      <c r="G166" s="35">
        <v>44911</v>
      </c>
      <c r="H166" s="18" t="str">
        <f t="shared" si="0"/>
        <v>Asbestos Removal and Treatment</v>
      </c>
      <c r="I166" s="95" t="s">
        <v>592</v>
      </c>
      <c r="J166" s="101" t="s">
        <v>174</v>
      </c>
      <c r="K166" s="186" t="s">
        <v>438</v>
      </c>
      <c r="L166" s="177" t="s">
        <v>89</v>
      </c>
      <c r="M166" s="193" t="s">
        <v>83</v>
      </c>
      <c r="N166" s="124" t="s">
        <v>482</v>
      </c>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row>
    <row r="167" spans="1:35" s="143" customFormat="1" ht="60" x14ac:dyDescent="0.25">
      <c r="A167" s="18" t="s">
        <v>616</v>
      </c>
      <c r="B167" s="18" t="s">
        <v>617</v>
      </c>
      <c r="C167" s="18" t="s">
        <v>618</v>
      </c>
      <c r="D167" s="18" t="s">
        <v>619</v>
      </c>
      <c r="E167" s="18" t="s">
        <v>83</v>
      </c>
      <c r="F167" s="96">
        <v>44378</v>
      </c>
      <c r="G167" s="35">
        <v>46569</v>
      </c>
      <c r="H167" s="18" t="str">
        <f t="shared" si="0"/>
        <v>Transactional banking services</v>
      </c>
      <c r="I167" s="95" t="s">
        <v>620</v>
      </c>
      <c r="J167" s="101" t="s">
        <v>621</v>
      </c>
      <c r="K167" s="186" t="s">
        <v>438</v>
      </c>
      <c r="L167" s="177" t="s">
        <v>89</v>
      </c>
      <c r="M167" s="193" t="s">
        <v>83</v>
      </c>
      <c r="N167" s="124" t="s">
        <v>482</v>
      </c>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50"/>
    </row>
    <row r="168" spans="1:35" s="143" customFormat="1" ht="60" x14ac:dyDescent="0.25">
      <c r="A168" s="18" t="s">
        <v>616</v>
      </c>
      <c r="B168" s="18" t="s">
        <v>622</v>
      </c>
      <c r="C168" s="18" t="s">
        <v>623</v>
      </c>
      <c r="D168" s="18" t="s">
        <v>624</v>
      </c>
      <c r="E168" s="18" t="s">
        <v>83</v>
      </c>
      <c r="F168" s="96">
        <v>44378</v>
      </c>
      <c r="G168" s="35">
        <v>46568</v>
      </c>
      <c r="H168" s="18" t="str">
        <f t="shared" si="0"/>
        <v>Purchase/Corporate Card Services</v>
      </c>
      <c r="I168" s="95" t="s">
        <v>620</v>
      </c>
      <c r="J168" s="101" t="s">
        <v>625</v>
      </c>
      <c r="K168" s="186" t="s">
        <v>438</v>
      </c>
      <c r="L168" s="177" t="s">
        <v>89</v>
      </c>
      <c r="M168" s="193" t="s">
        <v>83</v>
      </c>
      <c r="N168" s="124" t="s">
        <v>482</v>
      </c>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row>
    <row r="169" spans="1:35" s="143" customFormat="1" ht="60" x14ac:dyDescent="0.25">
      <c r="A169" s="18" t="s">
        <v>626</v>
      </c>
      <c r="B169" s="18" t="s">
        <v>627</v>
      </c>
      <c r="C169" s="18" t="s">
        <v>628</v>
      </c>
      <c r="D169" s="18" t="s">
        <v>629</v>
      </c>
      <c r="E169" s="18" t="s">
        <v>83</v>
      </c>
      <c r="F169" s="96">
        <v>44392</v>
      </c>
      <c r="G169" s="35">
        <v>45488</v>
      </c>
      <c r="H169" s="18" t="str">
        <f t="shared" si="0"/>
        <v>Dynamic 365 (D362) Vendor Partners</v>
      </c>
      <c r="I169" s="95" t="s">
        <v>620</v>
      </c>
      <c r="J169" s="101" t="s">
        <v>630</v>
      </c>
      <c r="K169" s="186" t="s">
        <v>438</v>
      </c>
      <c r="L169" s="177" t="s">
        <v>89</v>
      </c>
      <c r="M169" s="193" t="s">
        <v>83</v>
      </c>
      <c r="N169" s="124" t="s">
        <v>482</v>
      </c>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row>
    <row r="170" spans="1:35" s="143" customFormat="1" ht="60" x14ac:dyDescent="0.25">
      <c r="A170" s="18" t="s">
        <v>631</v>
      </c>
      <c r="B170" s="18" t="s">
        <v>632</v>
      </c>
      <c r="C170" s="18" t="s">
        <v>633</v>
      </c>
      <c r="D170" s="18" t="s">
        <v>634</v>
      </c>
      <c r="E170" s="18" t="s">
        <v>83</v>
      </c>
      <c r="F170" s="96" t="s">
        <v>635</v>
      </c>
      <c r="G170" s="35">
        <v>45199</v>
      </c>
      <c r="H170" s="18" t="str">
        <f t="shared" si="0"/>
        <v>Post Billpay™ Agreement</v>
      </c>
      <c r="I170" s="95" t="s">
        <v>636</v>
      </c>
      <c r="J170" s="101" t="s">
        <v>437</v>
      </c>
      <c r="K170" s="186" t="s">
        <v>438</v>
      </c>
      <c r="L170" s="177" t="s">
        <v>89</v>
      </c>
      <c r="M170" s="193" t="s">
        <v>83</v>
      </c>
      <c r="N170" s="124" t="s">
        <v>482</v>
      </c>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row>
    <row r="171" spans="1:35" s="143" customFormat="1" ht="60" x14ac:dyDescent="0.25">
      <c r="A171" s="18" t="s">
        <v>637</v>
      </c>
      <c r="B171" s="18" t="s">
        <v>638</v>
      </c>
      <c r="C171" s="18" t="s">
        <v>639</v>
      </c>
      <c r="D171" s="18" t="s">
        <v>640</v>
      </c>
      <c r="E171" s="18" t="s">
        <v>83</v>
      </c>
      <c r="F171" s="96">
        <v>44431</v>
      </c>
      <c r="G171" s="35">
        <v>45412</v>
      </c>
      <c r="H171" s="18" t="str">
        <f t="shared" si="0"/>
        <v>Roadside Vegetation Marker Installation</v>
      </c>
      <c r="I171" s="95" t="s">
        <v>641</v>
      </c>
      <c r="J171" s="101" t="s">
        <v>437</v>
      </c>
      <c r="K171" s="186" t="s">
        <v>444</v>
      </c>
      <c r="L171" s="177" t="s">
        <v>89</v>
      </c>
      <c r="M171" s="193" t="s">
        <v>83</v>
      </c>
      <c r="N171" s="124" t="s">
        <v>482</v>
      </c>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row>
    <row r="172" spans="1:35" s="143" customFormat="1" ht="60" x14ac:dyDescent="0.25">
      <c r="A172" s="18" t="s">
        <v>642</v>
      </c>
      <c r="B172" s="18" t="s">
        <v>643</v>
      </c>
      <c r="C172" s="18" t="s">
        <v>644</v>
      </c>
      <c r="D172" s="18" t="s">
        <v>645</v>
      </c>
      <c r="E172" s="18" t="s">
        <v>83</v>
      </c>
      <c r="F172" s="96">
        <v>44414</v>
      </c>
      <c r="G172" s="35">
        <v>44779</v>
      </c>
      <c r="H172" s="18" t="str">
        <f t="shared" si="0"/>
        <v>Kingsway Sports Field Irrigation System</v>
      </c>
      <c r="I172" s="95">
        <f>266868.42*1.1</f>
        <v>293555.26199999999</v>
      </c>
      <c r="J172" s="101" t="s">
        <v>437</v>
      </c>
      <c r="K172" s="186" t="s">
        <v>438</v>
      </c>
      <c r="L172" s="177" t="s">
        <v>89</v>
      </c>
      <c r="M172" s="193" t="s">
        <v>83</v>
      </c>
      <c r="N172" s="124" t="s">
        <v>482</v>
      </c>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row>
    <row r="173" spans="1:35" s="143" customFormat="1" ht="60" x14ac:dyDescent="0.25">
      <c r="A173" s="18" t="s">
        <v>555</v>
      </c>
      <c r="B173" s="18" t="s">
        <v>556</v>
      </c>
      <c r="C173" s="18" t="s">
        <v>557</v>
      </c>
      <c r="D173" s="18" t="s">
        <v>646</v>
      </c>
      <c r="E173" s="18" t="s">
        <v>83</v>
      </c>
      <c r="F173" s="96" t="s">
        <v>558</v>
      </c>
      <c r="G173" s="35" t="s">
        <v>559</v>
      </c>
      <c r="H173" s="18" t="s">
        <v>556</v>
      </c>
      <c r="I173" s="95">
        <v>1399112</v>
      </c>
      <c r="J173" s="101" t="s">
        <v>437</v>
      </c>
      <c r="K173" s="186" t="s">
        <v>63</v>
      </c>
      <c r="L173" s="177" t="s">
        <v>89</v>
      </c>
      <c r="M173" s="193" t="s">
        <v>83</v>
      </c>
      <c r="N173" s="124" t="s">
        <v>482</v>
      </c>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row>
    <row r="174" spans="1:35" s="143" customFormat="1" ht="60" x14ac:dyDescent="0.25">
      <c r="A174" s="18" t="s">
        <v>493</v>
      </c>
      <c r="B174" s="18" t="s">
        <v>494</v>
      </c>
      <c r="C174" s="18" t="s">
        <v>495</v>
      </c>
      <c r="D174" s="18" t="s">
        <v>496</v>
      </c>
      <c r="E174" s="18" t="s">
        <v>83</v>
      </c>
      <c r="F174" s="96">
        <v>43038</v>
      </c>
      <c r="G174" s="35">
        <v>44864</v>
      </c>
      <c r="H174" s="18" t="s">
        <v>494</v>
      </c>
      <c r="I174" s="95" t="s">
        <v>476</v>
      </c>
      <c r="J174" s="101" t="s">
        <v>437</v>
      </c>
      <c r="K174" s="186" t="s">
        <v>63</v>
      </c>
      <c r="L174" s="177" t="s">
        <v>89</v>
      </c>
      <c r="M174" s="193" t="s">
        <v>83</v>
      </c>
      <c r="N174" s="124" t="s">
        <v>482</v>
      </c>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row>
    <row r="175" spans="1:35" s="143" customFormat="1" ht="60" x14ac:dyDescent="0.25">
      <c r="A175" s="18" t="s">
        <v>497</v>
      </c>
      <c r="B175" s="18" t="s">
        <v>498</v>
      </c>
      <c r="C175" s="18" t="s">
        <v>499</v>
      </c>
      <c r="D175" s="18" t="s">
        <v>500</v>
      </c>
      <c r="E175" s="18" t="s">
        <v>83</v>
      </c>
      <c r="F175" s="96">
        <v>43831</v>
      </c>
      <c r="G175" s="35">
        <v>44926</v>
      </c>
      <c r="H175" s="18" t="s">
        <v>498</v>
      </c>
      <c r="I175" s="95" t="s">
        <v>501</v>
      </c>
      <c r="J175" s="101" t="s">
        <v>437</v>
      </c>
      <c r="K175" s="186" t="s">
        <v>63</v>
      </c>
      <c r="L175" s="177" t="s">
        <v>89</v>
      </c>
      <c r="M175" s="193" t="s">
        <v>83</v>
      </c>
      <c r="N175" s="124" t="s">
        <v>482</v>
      </c>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row>
    <row r="176" spans="1:35" s="143" customFormat="1" ht="60" x14ac:dyDescent="0.25">
      <c r="A176" s="18" t="s">
        <v>502</v>
      </c>
      <c r="B176" s="18" t="s">
        <v>503</v>
      </c>
      <c r="C176" s="18" t="s">
        <v>504</v>
      </c>
      <c r="D176" s="18" t="s">
        <v>505</v>
      </c>
      <c r="E176" s="18" t="s">
        <v>83</v>
      </c>
      <c r="F176" s="96">
        <v>43831</v>
      </c>
      <c r="G176" s="35">
        <v>44926</v>
      </c>
      <c r="H176" s="18" t="s">
        <v>503</v>
      </c>
      <c r="I176" s="95" t="s">
        <v>501</v>
      </c>
      <c r="J176" s="101" t="s">
        <v>437</v>
      </c>
      <c r="K176" s="186" t="s">
        <v>63</v>
      </c>
      <c r="L176" s="177" t="s">
        <v>89</v>
      </c>
      <c r="M176" s="193" t="s">
        <v>83</v>
      </c>
      <c r="N176" s="124" t="s">
        <v>482</v>
      </c>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row>
    <row r="177" spans="1:35" s="143" customFormat="1" ht="60" x14ac:dyDescent="0.25">
      <c r="A177" s="18" t="s">
        <v>506</v>
      </c>
      <c r="B177" s="18" t="s">
        <v>507</v>
      </c>
      <c r="C177" s="18" t="s">
        <v>508</v>
      </c>
      <c r="D177" s="18" t="s">
        <v>509</v>
      </c>
      <c r="E177" s="18" t="s">
        <v>83</v>
      </c>
      <c r="F177" s="96">
        <v>43831</v>
      </c>
      <c r="G177" s="35">
        <v>44926</v>
      </c>
      <c r="H177" s="18" t="s">
        <v>507</v>
      </c>
      <c r="I177" s="95" t="s">
        <v>501</v>
      </c>
      <c r="J177" s="101" t="s">
        <v>437</v>
      </c>
      <c r="K177" s="186" t="s">
        <v>63</v>
      </c>
      <c r="L177" s="177" t="s">
        <v>89</v>
      </c>
      <c r="M177" s="193" t="s">
        <v>83</v>
      </c>
      <c r="N177" s="124" t="s">
        <v>482</v>
      </c>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row>
    <row r="178" spans="1:35" s="143" customFormat="1" ht="60" x14ac:dyDescent="0.25">
      <c r="A178" s="18" t="s">
        <v>510</v>
      </c>
      <c r="B178" s="18" t="s">
        <v>511</v>
      </c>
      <c r="C178" s="18" t="s">
        <v>499</v>
      </c>
      <c r="D178" s="18" t="s">
        <v>500</v>
      </c>
      <c r="E178" s="18" t="s">
        <v>83</v>
      </c>
      <c r="F178" s="96">
        <v>43728</v>
      </c>
      <c r="G178" s="35">
        <v>44824</v>
      </c>
      <c r="H178" s="18" t="s">
        <v>511</v>
      </c>
      <c r="I178" s="95" t="s">
        <v>501</v>
      </c>
      <c r="J178" s="101" t="s">
        <v>437</v>
      </c>
      <c r="K178" s="186" t="s">
        <v>63</v>
      </c>
      <c r="L178" s="177" t="s">
        <v>89</v>
      </c>
      <c r="M178" s="193" t="s">
        <v>83</v>
      </c>
      <c r="N178" s="124" t="s">
        <v>482</v>
      </c>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row>
    <row r="179" spans="1:35" s="143" customFormat="1" ht="60" x14ac:dyDescent="0.25">
      <c r="A179" s="18" t="s">
        <v>647</v>
      </c>
      <c r="B179" s="18" t="s">
        <v>632</v>
      </c>
      <c r="C179" s="18" t="s">
        <v>633</v>
      </c>
      <c r="D179" s="18" t="s">
        <v>634</v>
      </c>
      <c r="E179" s="18" t="s">
        <v>83</v>
      </c>
      <c r="F179" s="96">
        <v>44105</v>
      </c>
      <c r="G179" s="35">
        <v>45199</v>
      </c>
      <c r="H179" s="18" t="s">
        <v>632</v>
      </c>
      <c r="I179" s="95" t="s">
        <v>648</v>
      </c>
      <c r="J179" s="101" t="s">
        <v>437</v>
      </c>
      <c r="K179" s="186" t="s">
        <v>63</v>
      </c>
      <c r="L179" s="177" t="s">
        <v>89</v>
      </c>
      <c r="M179" s="193" t="s">
        <v>83</v>
      </c>
      <c r="N179" s="124" t="s">
        <v>482</v>
      </c>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row>
    <row r="180" spans="1:35" s="143" customFormat="1" ht="60" x14ac:dyDescent="0.25">
      <c r="A180" s="18" t="s">
        <v>649</v>
      </c>
      <c r="B180" s="18" t="s">
        <v>650</v>
      </c>
      <c r="C180" s="18" t="s">
        <v>651</v>
      </c>
      <c r="D180" s="18" t="s">
        <v>652</v>
      </c>
      <c r="E180" s="18" t="s">
        <v>83</v>
      </c>
      <c r="F180" s="96">
        <v>44503</v>
      </c>
      <c r="G180" s="35">
        <v>44868</v>
      </c>
      <c r="H180" s="18" t="s">
        <v>650</v>
      </c>
      <c r="I180" s="95">
        <v>1744823.3</v>
      </c>
      <c r="J180" s="101" t="s">
        <v>437</v>
      </c>
      <c r="K180" s="186" t="s">
        <v>438</v>
      </c>
      <c r="L180" s="177" t="s">
        <v>89</v>
      </c>
      <c r="M180" s="193" t="s">
        <v>83</v>
      </c>
      <c r="N180" s="124" t="s">
        <v>482</v>
      </c>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row>
    <row r="181" spans="1:35" s="143" customFormat="1" ht="60" x14ac:dyDescent="0.25">
      <c r="A181" s="18" t="s">
        <v>653</v>
      </c>
      <c r="B181" s="18" t="s">
        <v>654</v>
      </c>
      <c r="C181" s="18" t="s">
        <v>428</v>
      </c>
      <c r="D181" s="18" t="s">
        <v>655</v>
      </c>
      <c r="E181" s="18" t="s">
        <v>83</v>
      </c>
      <c r="F181" s="96">
        <v>44510</v>
      </c>
      <c r="G181" s="35">
        <v>44875</v>
      </c>
      <c r="H181" s="18" t="s">
        <v>654</v>
      </c>
      <c r="I181" s="95">
        <v>1693780.3410000002</v>
      </c>
      <c r="J181" s="101" t="s">
        <v>437</v>
      </c>
      <c r="K181" s="186" t="s">
        <v>438</v>
      </c>
      <c r="L181" s="177" t="s">
        <v>89</v>
      </c>
      <c r="M181" s="193" t="s">
        <v>83</v>
      </c>
      <c r="N181" s="124" t="s">
        <v>482</v>
      </c>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row>
    <row r="182" spans="1:35" s="143" customFormat="1" ht="60" x14ac:dyDescent="0.25">
      <c r="A182" s="18" t="s">
        <v>656</v>
      </c>
      <c r="B182" s="18" t="s">
        <v>657</v>
      </c>
      <c r="C182" s="18" t="s">
        <v>658</v>
      </c>
      <c r="D182" s="18" t="s">
        <v>659</v>
      </c>
      <c r="E182" s="18" t="s">
        <v>83</v>
      </c>
      <c r="F182" s="96">
        <v>44531</v>
      </c>
      <c r="G182" s="35">
        <v>44690</v>
      </c>
      <c r="H182" s="18" t="s">
        <v>657</v>
      </c>
      <c r="I182" s="95">
        <v>1856218.1</v>
      </c>
      <c r="J182" s="101" t="s">
        <v>437</v>
      </c>
      <c r="K182" s="186" t="s">
        <v>438</v>
      </c>
      <c r="L182" s="177" t="s">
        <v>89</v>
      </c>
      <c r="M182" s="193" t="s">
        <v>83</v>
      </c>
      <c r="N182" s="124" t="s">
        <v>482</v>
      </c>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row>
    <row r="183" spans="1:35" s="143" customFormat="1" ht="60" x14ac:dyDescent="0.25">
      <c r="A183" s="18" t="s">
        <v>660</v>
      </c>
      <c r="B183" s="18" t="s">
        <v>661</v>
      </c>
      <c r="C183" s="18" t="s">
        <v>662</v>
      </c>
      <c r="D183" s="18" t="s">
        <v>663</v>
      </c>
      <c r="E183" s="18" t="s">
        <v>83</v>
      </c>
      <c r="F183" s="96">
        <v>44536</v>
      </c>
      <c r="G183" s="35">
        <v>45632</v>
      </c>
      <c r="H183" s="18" t="str">
        <f>B183</f>
        <v>Tree Planting Services</v>
      </c>
      <c r="I183" s="95">
        <f>340874.47*1.1</f>
        <v>374961.91700000002</v>
      </c>
      <c r="J183" s="101" t="s">
        <v>630</v>
      </c>
      <c r="K183" s="186" t="s">
        <v>438</v>
      </c>
      <c r="L183" s="177" t="s">
        <v>89</v>
      </c>
      <c r="M183" s="193" t="s">
        <v>83</v>
      </c>
      <c r="N183" s="124" t="s">
        <v>482</v>
      </c>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row>
    <row r="184" spans="1:35" s="143" customFormat="1" ht="60" x14ac:dyDescent="0.25">
      <c r="A184" s="18" t="s">
        <v>664</v>
      </c>
      <c r="B184" s="18" t="s">
        <v>665</v>
      </c>
      <c r="C184" s="18" t="s">
        <v>666</v>
      </c>
      <c r="D184" s="18" t="s">
        <v>667</v>
      </c>
      <c r="E184" s="18" t="s">
        <v>83</v>
      </c>
      <c r="F184" s="96">
        <v>44552</v>
      </c>
      <c r="G184" s="35">
        <v>45282</v>
      </c>
      <c r="H184" s="18" t="str">
        <f>B184</f>
        <v>The Great River Walk Safety Lighting</v>
      </c>
      <c r="I184" s="95">
        <v>326268.79999999999</v>
      </c>
      <c r="J184" s="101" t="s">
        <v>668</v>
      </c>
      <c r="K184" s="186" t="s">
        <v>438</v>
      </c>
      <c r="L184" s="177" t="s">
        <v>89</v>
      </c>
      <c r="M184" s="193" t="s">
        <v>83</v>
      </c>
      <c r="N184" s="124" t="s">
        <v>482</v>
      </c>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row>
    <row r="185" spans="1:35" ht="60" x14ac:dyDescent="0.25">
      <c r="A185" s="200" t="s">
        <v>570</v>
      </c>
      <c r="B185" s="201" t="s">
        <v>571</v>
      </c>
      <c r="C185" s="202" t="s">
        <v>572</v>
      </c>
      <c r="D185" s="202" t="s">
        <v>573</v>
      </c>
      <c r="E185" s="203" t="s">
        <v>83</v>
      </c>
      <c r="F185" s="204">
        <v>43701</v>
      </c>
      <c r="G185" s="204">
        <v>47354</v>
      </c>
      <c r="H185" s="201" t="s">
        <v>571</v>
      </c>
      <c r="I185" s="201" t="s">
        <v>669</v>
      </c>
      <c r="J185" s="202" t="s">
        <v>670</v>
      </c>
      <c r="K185" s="186" t="s">
        <v>438</v>
      </c>
      <c r="L185" s="177" t="s">
        <v>89</v>
      </c>
      <c r="M185" s="193" t="s">
        <v>83</v>
      </c>
      <c r="N185" s="124" t="s">
        <v>482</v>
      </c>
    </row>
    <row r="186" spans="1:35" ht="60" x14ac:dyDescent="0.25">
      <c r="A186" s="205" t="s">
        <v>565</v>
      </c>
      <c r="B186" s="206" t="s">
        <v>566</v>
      </c>
      <c r="C186" s="207" t="s">
        <v>567</v>
      </c>
      <c r="D186" s="207" t="s">
        <v>568</v>
      </c>
      <c r="E186" s="203" t="s">
        <v>83</v>
      </c>
      <c r="F186" s="204">
        <v>43691</v>
      </c>
      <c r="G186" s="204">
        <v>47344</v>
      </c>
      <c r="H186" s="206" t="s">
        <v>566</v>
      </c>
      <c r="I186" s="206" t="s">
        <v>569</v>
      </c>
      <c r="J186" s="207" t="s">
        <v>670</v>
      </c>
      <c r="K186" s="186" t="s">
        <v>438</v>
      </c>
      <c r="L186" s="177" t="s">
        <v>89</v>
      </c>
      <c r="M186" s="193" t="s">
        <v>83</v>
      </c>
      <c r="N186" s="124" t="s">
        <v>482</v>
      </c>
    </row>
    <row r="187" spans="1:35" ht="60" x14ac:dyDescent="0.25">
      <c r="A187" s="205" t="s">
        <v>520</v>
      </c>
      <c r="B187" s="206" t="s">
        <v>521</v>
      </c>
      <c r="C187" s="207" t="s">
        <v>522</v>
      </c>
      <c r="D187" s="207" t="s">
        <v>523</v>
      </c>
      <c r="E187" s="203" t="s">
        <v>83</v>
      </c>
      <c r="F187" s="204">
        <v>43474</v>
      </c>
      <c r="G187" s="204">
        <v>45116</v>
      </c>
      <c r="H187" s="206" t="s">
        <v>521</v>
      </c>
      <c r="I187" s="208">
        <v>221073.34</v>
      </c>
      <c r="J187" s="207" t="s">
        <v>524</v>
      </c>
      <c r="K187" s="186" t="s">
        <v>438</v>
      </c>
      <c r="L187" s="177" t="s">
        <v>89</v>
      </c>
      <c r="M187" s="193" t="s">
        <v>83</v>
      </c>
      <c r="N187" s="124" t="s">
        <v>482</v>
      </c>
    </row>
    <row r="188" spans="1:35" ht="60" x14ac:dyDescent="0.25">
      <c r="A188" s="205" t="s">
        <v>256</v>
      </c>
      <c r="B188" s="206" t="s">
        <v>671</v>
      </c>
      <c r="C188" s="207" t="s">
        <v>672</v>
      </c>
      <c r="D188" s="207" t="s">
        <v>259</v>
      </c>
      <c r="E188" s="203" t="s">
        <v>83</v>
      </c>
      <c r="F188" s="204">
        <v>43665</v>
      </c>
      <c r="G188" s="204">
        <v>44761</v>
      </c>
      <c r="H188" s="206" t="s">
        <v>671</v>
      </c>
      <c r="I188" s="208">
        <v>1009973.94</v>
      </c>
      <c r="J188" s="207" t="s">
        <v>174</v>
      </c>
      <c r="K188" s="186" t="s">
        <v>438</v>
      </c>
      <c r="L188" s="177" t="s">
        <v>89</v>
      </c>
      <c r="M188" s="193" t="s">
        <v>83</v>
      </c>
      <c r="N188" s="124" t="s">
        <v>482</v>
      </c>
    </row>
    <row r="189" spans="1:35" ht="60" x14ac:dyDescent="0.25">
      <c r="A189" s="209" t="s">
        <v>357</v>
      </c>
      <c r="B189" s="206" t="s">
        <v>673</v>
      </c>
      <c r="C189" s="207" t="s">
        <v>359</v>
      </c>
      <c r="D189" s="207" t="s">
        <v>360</v>
      </c>
      <c r="E189" s="203" t="s">
        <v>83</v>
      </c>
      <c r="F189" s="204">
        <v>43851</v>
      </c>
      <c r="G189" s="204">
        <v>45678</v>
      </c>
      <c r="H189" s="206" t="s">
        <v>673</v>
      </c>
      <c r="I189" s="210">
        <v>400000</v>
      </c>
      <c r="J189" s="207" t="s">
        <v>174</v>
      </c>
      <c r="K189" s="186" t="s">
        <v>438</v>
      </c>
      <c r="L189" s="177" t="s">
        <v>89</v>
      </c>
      <c r="M189" s="193" t="s">
        <v>83</v>
      </c>
      <c r="N189" s="124" t="s">
        <v>482</v>
      </c>
    </row>
    <row r="190" spans="1:35" ht="60" x14ac:dyDescent="0.25">
      <c r="A190" s="209" t="s">
        <v>357</v>
      </c>
      <c r="B190" s="206" t="s">
        <v>673</v>
      </c>
      <c r="C190" s="207" t="s">
        <v>362</v>
      </c>
      <c r="D190" s="207" t="s">
        <v>363</v>
      </c>
      <c r="E190" s="203" t="s">
        <v>83</v>
      </c>
      <c r="F190" s="204">
        <v>43851</v>
      </c>
      <c r="G190" s="204">
        <v>44947</v>
      </c>
      <c r="H190" s="206" t="s">
        <v>673</v>
      </c>
      <c r="I190" s="210">
        <v>400000</v>
      </c>
      <c r="J190" s="207" t="s">
        <v>174</v>
      </c>
      <c r="K190" s="186" t="s">
        <v>438</v>
      </c>
      <c r="L190" s="177" t="s">
        <v>89</v>
      </c>
      <c r="M190" s="193" t="s">
        <v>83</v>
      </c>
      <c r="N190" s="124" t="s">
        <v>482</v>
      </c>
    </row>
    <row r="191" spans="1:35" ht="60" x14ac:dyDescent="0.25">
      <c r="A191" s="205" t="s">
        <v>545</v>
      </c>
      <c r="B191" s="206" t="s">
        <v>546</v>
      </c>
      <c r="C191" s="207" t="s">
        <v>547</v>
      </c>
      <c r="D191" s="207" t="s">
        <v>548</v>
      </c>
      <c r="E191" s="203" t="s">
        <v>83</v>
      </c>
      <c r="F191" s="204">
        <v>43819</v>
      </c>
      <c r="G191" s="204">
        <v>44915</v>
      </c>
      <c r="H191" s="206" t="s">
        <v>546</v>
      </c>
      <c r="I191" s="208">
        <v>620224</v>
      </c>
      <c r="J191" s="207" t="s">
        <v>549</v>
      </c>
      <c r="K191" s="186" t="s">
        <v>438</v>
      </c>
      <c r="L191" s="177" t="s">
        <v>89</v>
      </c>
      <c r="M191" s="193" t="s">
        <v>83</v>
      </c>
      <c r="N191" s="124" t="s">
        <v>482</v>
      </c>
    </row>
    <row r="192" spans="1:35" ht="60" x14ac:dyDescent="0.25">
      <c r="A192" s="205" t="s">
        <v>550</v>
      </c>
      <c r="B192" s="206" t="s">
        <v>551</v>
      </c>
      <c r="C192" s="207" t="s">
        <v>552</v>
      </c>
      <c r="D192" s="207" t="s">
        <v>553</v>
      </c>
      <c r="E192" s="211" t="s">
        <v>83</v>
      </c>
      <c r="F192" s="204">
        <v>43980</v>
      </c>
      <c r="G192" s="204">
        <v>44709</v>
      </c>
      <c r="H192" s="206" t="s">
        <v>551</v>
      </c>
      <c r="I192" s="208">
        <v>1183889.69</v>
      </c>
      <c r="J192" s="207" t="s">
        <v>554</v>
      </c>
      <c r="K192" s="186" t="s">
        <v>438</v>
      </c>
      <c r="L192" s="177" t="s">
        <v>89</v>
      </c>
      <c r="M192" s="193" t="s">
        <v>83</v>
      </c>
      <c r="N192" s="124" t="s">
        <v>482</v>
      </c>
    </row>
    <row r="193" spans="1:14" ht="30" x14ac:dyDescent="0.25">
      <c r="A193" s="292" t="s">
        <v>378</v>
      </c>
      <c r="B193" s="306" t="s">
        <v>674</v>
      </c>
      <c r="C193" s="292" t="s">
        <v>380</v>
      </c>
      <c r="D193" s="286" t="s">
        <v>381</v>
      </c>
      <c r="E193" s="345" t="s">
        <v>83</v>
      </c>
      <c r="F193" s="313">
        <v>43927</v>
      </c>
      <c r="G193" s="346">
        <v>45022</v>
      </c>
      <c r="H193" s="306" t="s">
        <v>674</v>
      </c>
      <c r="I193" s="212" t="s">
        <v>675</v>
      </c>
      <c r="J193" s="292" t="s">
        <v>174</v>
      </c>
      <c r="K193" s="339" t="s">
        <v>438</v>
      </c>
      <c r="L193" s="341" t="s">
        <v>89</v>
      </c>
      <c r="M193" s="342" t="s">
        <v>83</v>
      </c>
      <c r="N193" s="332" t="s">
        <v>482</v>
      </c>
    </row>
    <row r="194" spans="1:14" ht="30" x14ac:dyDescent="0.25">
      <c r="A194" s="293"/>
      <c r="B194" s="306"/>
      <c r="C194" s="293"/>
      <c r="D194" s="287"/>
      <c r="E194" s="345"/>
      <c r="F194" s="314"/>
      <c r="G194" s="347"/>
      <c r="H194" s="306"/>
      <c r="I194" s="206" t="s">
        <v>676</v>
      </c>
      <c r="J194" s="293"/>
      <c r="K194" s="340"/>
      <c r="L194" s="341"/>
      <c r="M194" s="343"/>
      <c r="N194" s="344"/>
    </row>
    <row r="195" spans="1:14" ht="60" x14ac:dyDescent="0.25">
      <c r="A195" s="213" t="s">
        <v>677</v>
      </c>
      <c r="B195" s="214" t="s">
        <v>678</v>
      </c>
      <c r="C195" s="207" t="s">
        <v>679</v>
      </c>
      <c r="D195" s="215" t="s">
        <v>680</v>
      </c>
      <c r="E195" s="216" t="s">
        <v>83</v>
      </c>
      <c r="F195" s="217">
        <v>44189</v>
      </c>
      <c r="G195" s="218">
        <v>44919</v>
      </c>
      <c r="H195" s="219" t="s">
        <v>678</v>
      </c>
      <c r="I195" s="220">
        <v>360437</v>
      </c>
      <c r="J195" s="207" t="s">
        <v>437</v>
      </c>
      <c r="K195" s="189" t="s">
        <v>438</v>
      </c>
      <c r="L195" s="177" t="s">
        <v>89</v>
      </c>
      <c r="M195" s="194" t="s">
        <v>83</v>
      </c>
      <c r="N195" s="178" t="s">
        <v>482</v>
      </c>
    </row>
    <row r="196" spans="1:14" ht="60" x14ac:dyDescent="0.25">
      <c r="A196" s="205" t="s">
        <v>491</v>
      </c>
      <c r="B196" s="215" t="s">
        <v>421</v>
      </c>
      <c r="C196" s="205" t="s">
        <v>422</v>
      </c>
      <c r="D196" s="221" t="s">
        <v>423</v>
      </c>
      <c r="E196" s="216" t="s">
        <v>83</v>
      </c>
      <c r="F196" s="217">
        <v>44185</v>
      </c>
      <c r="G196" s="222">
        <v>44915</v>
      </c>
      <c r="H196" s="216" t="s">
        <v>421</v>
      </c>
      <c r="I196" s="220">
        <v>261415</v>
      </c>
      <c r="J196" s="207" t="s">
        <v>168</v>
      </c>
      <c r="K196" s="189" t="s">
        <v>438</v>
      </c>
      <c r="L196" s="177" t="s">
        <v>89</v>
      </c>
      <c r="M196" s="194" t="s">
        <v>83</v>
      </c>
      <c r="N196" s="178" t="s">
        <v>482</v>
      </c>
    </row>
    <row r="197" spans="1:14" ht="30.75" customHeight="1" x14ac:dyDescent="0.25">
      <c r="A197" s="292" t="s">
        <v>398</v>
      </c>
      <c r="B197" s="305" t="s">
        <v>399</v>
      </c>
      <c r="C197" s="223" t="s">
        <v>681</v>
      </c>
      <c r="D197" s="288" t="s">
        <v>682</v>
      </c>
      <c r="E197" s="288" t="s">
        <v>83</v>
      </c>
      <c r="F197" s="312">
        <v>44118</v>
      </c>
      <c r="G197" s="311">
        <v>44848</v>
      </c>
      <c r="H197" s="334" t="s">
        <v>399</v>
      </c>
      <c r="I197" s="337">
        <v>1400000</v>
      </c>
      <c r="J197" s="286" t="s">
        <v>437</v>
      </c>
      <c r="K197" s="336" t="s">
        <v>438</v>
      </c>
      <c r="L197" s="326" t="s">
        <v>89</v>
      </c>
      <c r="M197" s="329" t="s">
        <v>83</v>
      </c>
      <c r="N197" s="332" t="s">
        <v>482</v>
      </c>
    </row>
    <row r="198" spans="1:14" ht="15.4" customHeight="1" x14ac:dyDescent="0.25">
      <c r="A198" s="292"/>
      <c r="B198" s="306"/>
      <c r="C198" s="223" t="s">
        <v>670</v>
      </c>
      <c r="D198" s="288"/>
      <c r="E198" s="288"/>
      <c r="F198" s="312"/>
      <c r="G198" s="311"/>
      <c r="H198" s="334"/>
      <c r="I198" s="292"/>
      <c r="J198" s="286"/>
      <c r="K198" s="336"/>
      <c r="L198" s="327"/>
      <c r="M198" s="330"/>
      <c r="N198" s="333"/>
    </row>
    <row r="199" spans="1:14" ht="24" customHeight="1" x14ac:dyDescent="0.25">
      <c r="A199" s="293"/>
      <c r="B199" s="307"/>
      <c r="C199" s="223" t="s">
        <v>683</v>
      </c>
      <c r="D199" s="288"/>
      <c r="E199" s="288"/>
      <c r="F199" s="312"/>
      <c r="G199" s="311"/>
      <c r="H199" s="335"/>
      <c r="I199" s="293"/>
      <c r="J199" s="287"/>
      <c r="K199" s="336"/>
      <c r="L199" s="328"/>
      <c r="M199" s="330"/>
      <c r="N199" s="333"/>
    </row>
    <row r="200" spans="1:14" ht="60" x14ac:dyDescent="0.25">
      <c r="A200" s="205" t="s">
        <v>684</v>
      </c>
      <c r="B200" s="223" t="s">
        <v>685</v>
      </c>
      <c r="C200" s="224" t="s">
        <v>686</v>
      </c>
      <c r="D200" s="225" t="s">
        <v>687</v>
      </c>
      <c r="E200" s="226" t="s">
        <v>83</v>
      </c>
      <c r="F200" s="227">
        <v>44145</v>
      </c>
      <c r="G200" s="226" t="s">
        <v>63</v>
      </c>
      <c r="H200" s="223" t="s">
        <v>685</v>
      </c>
      <c r="I200" s="220">
        <v>5730894</v>
      </c>
      <c r="J200" s="228" t="s">
        <v>437</v>
      </c>
      <c r="K200" s="175" t="s">
        <v>438</v>
      </c>
      <c r="L200" s="195" t="s">
        <v>89</v>
      </c>
      <c r="M200" s="196" t="s">
        <v>83</v>
      </c>
      <c r="N200" s="178" t="s">
        <v>482</v>
      </c>
    </row>
    <row r="201" spans="1:14" ht="60" x14ac:dyDescent="0.25">
      <c r="A201" s="205" t="s">
        <v>688</v>
      </c>
      <c r="B201" s="201" t="s">
        <v>689</v>
      </c>
      <c r="C201" s="215" t="s">
        <v>690</v>
      </c>
      <c r="D201" s="224" t="s">
        <v>691</v>
      </c>
      <c r="E201" s="224" t="s">
        <v>83</v>
      </c>
      <c r="F201" s="229">
        <v>44140</v>
      </c>
      <c r="G201" s="216" t="s">
        <v>63</v>
      </c>
      <c r="H201" s="201" t="s">
        <v>689</v>
      </c>
      <c r="I201" s="220">
        <v>355234</v>
      </c>
      <c r="J201" s="228" t="s">
        <v>437</v>
      </c>
      <c r="K201" s="190" t="s">
        <v>438</v>
      </c>
      <c r="L201" s="195" t="s">
        <v>89</v>
      </c>
      <c r="M201" s="196" t="s">
        <v>83</v>
      </c>
      <c r="N201" s="178" t="s">
        <v>482</v>
      </c>
    </row>
    <row r="202" spans="1:14" ht="15.4" customHeight="1" x14ac:dyDescent="0.25">
      <c r="A202" s="292" t="s">
        <v>487</v>
      </c>
      <c r="B202" s="212" t="s">
        <v>692</v>
      </c>
      <c r="C202" s="304" t="s">
        <v>489</v>
      </c>
      <c r="D202" s="286" t="s">
        <v>490</v>
      </c>
      <c r="E202" s="321" t="s">
        <v>83</v>
      </c>
      <c r="F202" s="309">
        <v>44330</v>
      </c>
      <c r="G202" s="309">
        <v>45502</v>
      </c>
      <c r="H202" s="212" t="s">
        <v>692</v>
      </c>
      <c r="I202" s="338">
        <v>2540319.1</v>
      </c>
      <c r="J202" s="286" t="s">
        <v>168</v>
      </c>
      <c r="K202" s="323" t="s">
        <v>438</v>
      </c>
      <c r="L202" s="326" t="s">
        <v>89</v>
      </c>
      <c r="M202" s="329" t="s">
        <v>83</v>
      </c>
      <c r="N202" s="332" t="s">
        <v>482</v>
      </c>
    </row>
    <row r="203" spans="1:14" ht="15.4" customHeight="1" x14ac:dyDescent="0.25">
      <c r="A203" s="292"/>
      <c r="B203" s="212" t="s">
        <v>693</v>
      </c>
      <c r="C203" s="292"/>
      <c r="D203" s="286"/>
      <c r="E203" s="322"/>
      <c r="F203" s="309"/>
      <c r="G203" s="309"/>
      <c r="H203" s="212" t="s">
        <v>693</v>
      </c>
      <c r="I203" s="292"/>
      <c r="J203" s="286"/>
      <c r="K203" s="324"/>
      <c r="L203" s="327"/>
      <c r="M203" s="330"/>
      <c r="N203" s="333"/>
    </row>
    <row r="204" spans="1:14" ht="38.25" customHeight="1" x14ac:dyDescent="0.25">
      <c r="A204" s="293"/>
      <c r="B204" s="206" t="s">
        <v>694</v>
      </c>
      <c r="C204" s="293"/>
      <c r="D204" s="287"/>
      <c r="E204" s="322"/>
      <c r="F204" s="310"/>
      <c r="G204" s="310"/>
      <c r="H204" s="206" t="s">
        <v>694</v>
      </c>
      <c r="I204" s="293"/>
      <c r="J204" s="287"/>
      <c r="K204" s="325"/>
      <c r="L204" s="328"/>
      <c r="M204" s="331"/>
      <c r="N204" s="333"/>
    </row>
    <row r="205" spans="1:14" ht="60" x14ac:dyDescent="0.25">
      <c r="A205" s="205" t="s">
        <v>485</v>
      </c>
      <c r="B205" s="207" t="s">
        <v>427</v>
      </c>
      <c r="C205" s="207" t="s">
        <v>428</v>
      </c>
      <c r="D205" s="206" t="s">
        <v>429</v>
      </c>
      <c r="E205" s="230" t="s">
        <v>83</v>
      </c>
      <c r="F205" s="229">
        <v>44183</v>
      </c>
      <c r="G205" s="231">
        <v>44742</v>
      </c>
      <c r="H205" s="207" t="s">
        <v>427</v>
      </c>
      <c r="I205" s="220">
        <v>1400000</v>
      </c>
      <c r="J205" s="207" t="s">
        <v>168</v>
      </c>
      <c r="K205" s="190" t="s">
        <v>438</v>
      </c>
      <c r="L205" s="177" t="s">
        <v>89</v>
      </c>
      <c r="M205" s="194" t="s">
        <v>83</v>
      </c>
      <c r="N205" s="178" t="s">
        <v>482</v>
      </c>
    </row>
    <row r="206" spans="1:14" ht="60" x14ac:dyDescent="0.25">
      <c r="A206" s="213" t="s">
        <v>695</v>
      </c>
      <c r="B206" s="232" t="s">
        <v>696</v>
      </c>
      <c r="C206" s="207" t="s">
        <v>697</v>
      </c>
      <c r="D206" s="207" t="s">
        <v>698</v>
      </c>
      <c r="E206" s="216" t="s">
        <v>83</v>
      </c>
      <c r="F206" s="229">
        <v>44322</v>
      </c>
      <c r="G206" s="231">
        <v>44863</v>
      </c>
      <c r="H206" s="232" t="s">
        <v>696</v>
      </c>
      <c r="I206" s="220">
        <v>371866</v>
      </c>
      <c r="J206" s="207" t="s">
        <v>437</v>
      </c>
      <c r="K206" s="190" t="s">
        <v>438</v>
      </c>
      <c r="L206" s="177" t="s">
        <v>89</v>
      </c>
      <c r="M206" s="194" t="s">
        <v>83</v>
      </c>
      <c r="N206" s="178" t="s">
        <v>482</v>
      </c>
    </row>
    <row r="207" spans="1:14" ht="60" x14ac:dyDescent="0.25">
      <c r="A207" s="213" t="s">
        <v>642</v>
      </c>
      <c r="B207" s="232" t="s">
        <v>643</v>
      </c>
      <c r="C207" s="207" t="s">
        <v>644</v>
      </c>
      <c r="D207" s="207" t="s">
        <v>645</v>
      </c>
      <c r="E207" s="216" t="s">
        <v>83</v>
      </c>
      <c r="F207" s="229">
        <v>44414</v>
      </c>
      <c r="G207" s="231">
        <v>44779</v>
      </c>
      <c r="H207" s="232" t="s">
        <v>643</v>
      </c>
      <c r="I207" s="220">
        <v>293555.26</v>
      </c>
      <c r="J207" s="207" t="s">
        <v>437</v>
      </c>
      <c r="K207" s="190" t="s">
        <v>438</v>
      </c>
      <c r="L207" s="177" t="s">
        <v>89</v>
      </c>
      <c r="M207" s="194" t="s">
        <v>83</v>
      </c>
      <c r="N207" s="178" t="s">
        <v>482</v>
      </c>
    </row>
    <row r="208" spans="1:14" ht="60" x14ac:dyDescent="0.25">
      <c r="A208" s="213" t="s">
        <v>542</v>
      </c>
      <c r="B208" s="230" t="s">
        <v>543</v>
      </c>
      <c r="C208" s="207" t="s">
        <v>544</v>
      </c>
      <c r="D208" s="207" t="s">
        <v>670</v>
      </c>
      <c r="E208" s="216" t="s">
        <v>83</v>
      </c>
      <c r="F208" s="229">
        <v>44392</v>
      </c>
      <c r="G208" s="231">
        <v>45853</v>
      </c>
      <c r="H208" s="230" t="s">
        <v>543</v>
      </c>
      <c r="I208" s="220">
        <v>343299</v>
      </c>
      <c r="J208" s="207" t="s">
        <v>437</v>
      </c>
      <c r="K208" s="190" t="s">
        <v>438</v>
      </c>
      <c r="L208" s="177" t="s">
        <v>89</v>
      </c>
      <c r="M208" s="194" t="s">
        <v>83</v>
      </c>
      <c r="N208" s="178" t="s">
        <v>482</v>
      </c>
    </row>
    <row r="209" spans="1:14" ht="60" x14ac:dyDescent="0.25">
      <c r="A209" s="172" t="s">
        <v>699</v>
      </c>
      <c r="B209" s="169" t="s">
        <v>700</v>
      </c>
      <c r="C209" s="168" t="s">
        <v>701</v>
      </c>
      <c r="D209" s="168" t="s">
        <v>702</v>
      </c>
      <c r="E209" s="174" t="s">
        <v>83</v>
      </c>
      <c r="F209" s="180"/>
      <c r="G209" s="181">
        <v>44834</v>
      </c>
      <c r="H209" s="169" t="s">
        <v>700</v>
      </c>
      <c r="I209" s="171">
        <v>8583012.9000000004</v>
      </c>
      <c r="J209" s="168" t="s">
        <v>668</v>
      </c>
      <c r="K209" s="190" t="s">
        <v>438</v>
      </c>
      <c r="L209" s="177" t="s">
        <v>89</v>
      </c>
      <c r="M209" s="194" t="s">
        <v>83</v>
      </c>
      <c r="N209" s="178" t="s">
        <v>482</v>
      </c>
    </row>
    <row r="210" spans="1:14" ht="60" x14ac:dyDescent="0.25">
      <c r="A210" s="172" t="s">
        <v>660</v>
      </c>
      <c r="B210" s="173" t="s">
        <v>661</v>
      </c>
      <c r="C210" s="168" t="s">
        <v>662</v>
      </c>
      <c r="D210" s="168" t="s">
        <v>663</v>
      </c>
      <c r="E210" s="174" t="s">
        <v>83</v>
      </c>
      <c r="F210" s="180">
        <v>44536</v>
      </c>
      <c r="G210" s="181">
        <v>45632</v>
      </c>
      <c r="H210" s="173" t="s">
        <v>661</v>
      </c>
      <c r="I210" s="171">
        <v>374961.91999999998</v>
      </c>
      <c r="J210" s="168" t="s">
        <v>630</v>
      </c>
      <c r="K210" s="190" t="s">
        <v>438</v>
      </c>
      <c r="L210" s="177" t="s">
        <v>89</v>
      </c>
      <c r="M210" s="194" t="s">
        <v>83</v>
      </c>
      <c r="N210" s="178" t="s">
        <v>482</v>
      </c>
    </row>
    <row r="211" spans="1:14" ht="60" x14ac:dyDescent="0.25">
      <c r="A211" s="172" t="s">
        <v>653</v>
      </c>
      <c r="B211" s="173" t="s">
        <v>654</v>
      </c>
      <c r="C211" s="168" t="s">
        <v>428</v>
      </c>
      <c r="D211" s="168" t="s">
        <v>655</v>
      </c>
      <c r="E211" s="174" t="s">
        <v>83</v>
      </c>
      <c r="F211" s="180">
        <v>44510</v>
      </c>
      <c r="G211" s="181">
        <v>44875</v>
      </c>
      <c r="H211" s="173" t="s">
        <v>654</v>
      </c>
      <c r="I211" s="171">
        <v>1693780.34</v>
      </c>
      <c r="J211" s="168" t="s">
        <v>668</v>
      </c>
      <c r="K211" s="190" t="s">
        <v>438</v>
      </c>
      <c r="L211" s="177" t="s">
        <v>89</v>
      </c>
      <c r="M211" s="194" t="s">
        <v>83</v>
      </c>
      <c r="N211" s="178" t="s">
        <v>482</v>
      </c>
    </row>
    <row r="212" spans="1:14" ht="60" x14ac:dyDescent="0.25">
      <c r="A212" s="213" t="s">
        <v>649</v>
      </c>
      <c r="B212" s="232" t="s">
        <v>650</v>
      </c>
      <c r="C212" s="207" t="s">
        <v>651</v>
      </c>
      <c r="D212" s="207" t="s">
        <v>652</v>
      </c>
      <c r="E212" s="216" t="s">
        <v>83</v>
      </c>
      <c r="F212" s="229">
        <v>44503</v>
      </c>
      <c r="G212" s="231">
        <v>44868</v>
      </c>
      <c r="H212" s="232" t="s">
        <v>650</v>
      </c>
      <c r="I212" s="220">
        <v>1744823.3</v>
      </c>
      <c r="J212" s="207" t="s">
        <v>668</v>
      </c>
      <c r="K212" s="233" t="s">
        <v>438</v>
      </c>
      <c r="L212" s="177" t="s">
        <v>89</v>
      </c>
      <c r="M212" s="194" t="s">
        <v>83</v>
      </c>
      <c r="N212" s="178" t="s">
        <v>482</v>
      </c>
    </row>
    <row r="213" spans="1:14" ht="60" x14ac:dyDescent="0.25">
      <c r="A213" s="213" t="s">
        <v>656</v>
      </c>
      <c r="B213" s="232" t="s">
        <v>657</v>
      </c>
      <c r="C213" s="207" t="s">
        <v>658</v>
      </c>
      <c r="D213" s="207" t="s">
        <v>659</v>
      </c>
      <c r="E213" s="216" t="s">
        <v>83</v>
      </c>
      <c r="F213" s="229">
        <v>44531</v>
      </c>
      <c r="G213" s="231">
        <v>44690</v>
      </c>
      <c r="H213" s="232" t="s">
        <v>657</v>
      </c>
      <c r="I213" s="220">
        <v>1856218.1</v>
      </c>
      <c r="J213" s="207" t="s">
        <v>668</v>
      </c>
      <c r="K213" s="233" t="s">
        <v>438</v>
      </c>
      <c r="L213" s="177" t="s">
        <v>89</v>
      </c>
      <c r="M213" s="194" t="s">
        <v>83</v>
      </c>
      <c r="N213" s="178" t="s">
        <v>482</v>
      </c>
    </row>
    <row r="214" spans="1:14" ht="60" x14ac:dyDescent="0.25">
      <c r="A214" s="234" t="s">
        <v>703</v>
      </c>
      <c r="B214" s="235" t="s">
        <v>704</v>
      </c>
      <c r="C214" s="215" t="s">
        <v>705</v>
      </c>
      <c r="D214" s="230" t="s">
        <v>706</v>
      </c>
      <c r="E214" s="216" t="s">
        <v>83</v>
      </c>
      <c r="F214" s="229">
        <v>44321</v>
      </c>
      <c r="G214" s="231">
        <v>45381</v>
      </c>
      <c r="H214" s="235" t="s">
        <v>704</v>
      </c>
      <c r="I214" s="236">
        <v>1399112</v>
      </c>
      <c r="J214" s="230" t="s">
        <v>437</v>
      </c>
      <c r="K214" s="237" t="s">
        <v>707</v>
      </c>
      <c r="L214" s="177" t="s">
        <v>89</v>
      </c>
      <c r="M214" s="194" t="s">
        <v>83</v>
      </c>
      <c r="N214" s="178" t="s">
        <v>482</v>
      </c>
    </row>
    <row r="215" spans="1:14" ht="60" x14ac:dyDescent="0.25">
      <c r="A215" s="205" t="s">
        <v>708</v>
      </c>
      <c r="B215" s="238" t="s">
        <v>709</v>
      </c>
      <c r="C215" s="202" t="s">
        <v>690</v>
      </c>
      <c r="D215" s="207" t="s">
        <v>710</v>
      </c>
      <c r="E215" s="216" t="s">
        <v>83</v>
      </c>
      <c r="F215" s="229">
        <v>44629</v>
      </c>
      <c r="G215" s="231">
        <v>44985</v>
      </c>
      <c r="H215" s="238" t="s">
        <v>709</v>
      </c>
      <c r="I215" s="239">
        <v>1219498.5</v>
      </c>
      <c r="J215" s="228" t="s">
        <v>668</v>
      </c>
      <c r="K215" s="233" t="s">
        <v>438</v>
      </c>
      <c r="L215" s="177" t="s">
        <v>89</v>
      </c>
      <c r="M215" s="194" t="s">
        <v>83</v>
      </c>
      <c r="N215" s="178" t="s">
        <v>482</v>
      </c>
    </row>
    <row r="216" spans="1:14" ht="60" x14ac:dyDescent="0.25">
      <c r="A216" s="205" t="s">
        <v>711</v>
      </c>
      <c r="B216" s="240" t="s">
        <v>712</v>
      </c>
      <c r="C216" s="207" t="s">
        <v>690</v>
      </c>
      <c r="D216" s="207" t="s">
        <v>713</v>
      </c>
      <c r="E216" s="216" t="s">
        <v>83</v>
      </c>
      <c r="F216" s="229">
        <v>44629</v>
      </c>
      <c r="G216" s="231">
        <v>44925</v>
      </c>
      <c r="H216" s="240" t="s">
        <v>712</v>
      </c>
      <c r="I216" s="220">
        <v>1163100.55</v>
      </c>
      <c r="J216" s="228" t="s">
        <v>668</v>
      </c>
      <c r="K216" s="233" t="s">
        <v>438</v>
      </c>
      <c r="L216" s="177" t="s">
        <v>89</v>
      </c>
      <c r="M216" s="194" t="s">
        <v>83</v>
      </c>
      <c r="N216" s="178" t="s">
        <v>482</v>
      </c>
    </row>
    <row r="217" spans="1:14" ht="60" x14ac:dyDescent="0.25">
      <c r="A217" s="205" t="s">
        <v>714</v>
      </c>
      <c r="B217" s="240" t="s">
        <v>715</v>
      </c>
      <c r="C217" s="207" t="s">
        <v>716</v>
      </c>
      <c r="D217" s="207" t="s">
        <v>717</v>
      </c>
      <c r="E217" s="216" t="s">
        <v>83</v>
      </c>
      <c r="F217" s="229">
        <v>44595</v>
      </c>
      <c r="G217" s="231">
        <v>44709</v>
      </c>
      <c r="H217" s="240" t="s">
        <v>715</v>
      </c>
      <c r="I217" s="220">
        <v>231000</v>
      </c>
      <c r="J217" s="228" t="s">
        <v>668</v>
      </c>
      <c r="K217" s="241" t="s">
        <v>707</v>
      </c>
      <c r="L217" s="177" t="s">
        <v>89</v>
      </c>
      <c r="M217" s="194" t="s">
        <v>83</v>
      </c>
      <c r="N217" s="178" t="s">
        <v>482</v>
      </c>
    </row>
    <row r="218" spans="1:14" ht="60" x14ac:dyDescent="0.25">
      <c r="A218" s="205" t="s">
        <v>718</v>
      </c>
      <c r="B218" s="242" t="s">
        <v>719</v>
      </c>
      <c r="C218" s="243" t="s">
        <v>720</v>
      </c>
      <c r="D218" s="243" t="s">
        <v>721</v>
      </c>
      <c r="E218" s="216" t="s">
        <v>83</v>
      </c>
      <c r="F218" s="229">
        <v>44623</v>
      </c>
      <c r="G218" s="231">
        <v>45719</v>
      </c>
      <c r="H218" s="242" t="s">
        <v>719</v>
      </c>
      <c r="I218" s="220">
        <v>177398.03</v>
      </c>
      <c r="J218" s="228" t="s">
        <v>113</v>
      </c>
      <c r="K218" s="233" t="s">
        <v>438</v>
      </c>
      <c r="L218" s="177" t="s">
        <v>89</v>
      </c>
      <c r="M218" s="194" t="s">
        <v>83</v>
      </c>
      <c r="N218" s="178" t="s">
        <v>482</v>
      </c>
    </row>
    <row r="219" spans="1:14" ht="60" x14ac:dyDescent="0.25">
      <c r="A219" s="213" t="s">
        <v>722</v>
      </c>
      <c r="B219" s="216" t="s">
        <v>723</v>
      </c>
      <c r="C219" s="244" t="s">
        <v>724</v>
      </c>
      <c r="D219" s="216" t="s">
        <v>725</v>
      </c>
      <c r="E219" s="244" t="s">
        <v>83</v>
      </c>
      <c r="F219" s="229">
        <v>44630</v>
      </c>
      <c r="G219" s="227">
        <v>45726</v>
      </c>
      <c r="H219" s="216" t="s">
        <v>723</v>
      </c>
      <c r="I219" s="220">
        <v>619928.68999999994</v>
      </c>
      <c r="J219" s="207" t="s">
        <v>668</v>
      </c>
      <c r="K219" s="233" t="s">
        <v>438</v>
      </c>
      <c r="L219" s="177" t="s">
        <v>89</v>
      </c>
      <c r="M219" s="194" t="s">
        <v>83</v>
      </c>
      <c r="N219" s="178" t="s">
        <v>482</v>
      </c>
    </row>
    <row r="220" spans="1:14" ht="60" x14ac:dyDescent="0.25">
      <c r="A220" s="213" t="s">
        <v>726</v>
      </c>
      <c r="B220" s="216" t="s">
        <v>727</v>
      </c>
      <c r="C220" s="244" t="s">
        <v>690</v>
      </c>
      <c r="D220" s="216" t="s">
        <v>728</v>
      </c>
      <c r="E220" s="244" t="s">
        <v>83</v>
      </c>
      <c r="F220" s="229">
        <v>44636</v>
      </c>
      <c r="G220" s="227">
        <v>45001</v>
      </c>
      <c r="H220" s="226" t="s">
        <v>727</v>
      </c>
      <c r="I220" s="220">
        <v>1408221</v>
      </c>
      <c r="J220" s="207" t="s">
        <v>668</v>
      </c>
      <c r="K220" s="233" t="s">
        <v>438</v>
      </c>
      <c r="L220" s="177" t="s">
        <v>89</v>
      </c>
      <c r="M220" s="194" t="s">
        <v>83</v>
      </c>
      <c r="N220" s="178" t="s">
        <v>482</v>
      </c>
    </row>
    <row r="221" spans="1:14" ht="60" x14ac:dyDescent="0.25">
      <c r="A221" s="170" t="s">
        <v>729</v>
      </c>
      <c r="B221" s="183" t="s">
        <v>730</v>
      </c>
      <c r="C221" s="174" t="s">
        <v>731</v>
      </c>
      <c r="D221" s="174" t="s">
        <v>732</v>
      </c>
      <c r="E221" s="179" t="s">
        <v>83</v>
      </c>
      <c r="F221" s="180">
        <v>44637</v>
      </c>
      <c r="G221" s="182">
        <v>45368</v>
      </c>
      <c r="H221" s="245" t="s">
        <v>730</v>
      </c>
      <c r="I221" s="171">
        <v>412419</v>
      </c>
      <c r="J221" s="168" t="s">
        <v>113</v>
      </c>
      <c r="K221" s="190" t="s">
        <v>438</v>
      </c>
      <c r="L221" s="177" t="s">
        <v>89</v>
      </c>
      <c r="M221" s="194" t="s">
        <v>83</v>
      </c>
      <c r="N221" s="178" t="s">
        <v>482</v>
      </c>
    </row>
    <row r="222" spans="1:14" ht="60" x14ac:dyDescent="0.25">
      <c r="A222" s="170" t="s">
        <v>733</v>
      </c>
      <c r="B222" s="183" t="s">
        <v>734</v>
      </c>
      <c r="C222" s="174" t="s">
        <v>258</v>
      </c>
      <c r="D222" s="174" t="s">
        <v>735</v>
      </c>
      <c r="E222" s="179" t="s">
        <v>83</v>
      </c>
      <c r="F222" s="197">
        <v>44622</v>
      </c>
      <c r="G222" s="182">
        <v>45718</v>
      </c>
      <c r="H222" s="245" t="s">
        <v>734</v>
      </c>
      <c r="I222" s="171">
        <v>406063.09</v>
      </c>
      <c r="J222" s="168" t="s">
        <v>113</v>
      </c>
      <c r="K222" s="190" t="s">
        <v>438</v>
      </c>
      <c r="L222" s="177" t="s">
        <v>89</v>
      </c>
      <c r="M222" s="199" t="s">
        <v>83</v>
      </c>
      <c r="N222" s="178" t="s">
        <v>482</v>
      </c>
    </row>
    <row r="223" spans="1:14" ht="60" x14ac:dyDescent="0.25">
      <c r="A223" s="170" t="s">
        <v>736</v>
      </c>
      <c r="B223" s="183" t="s">
        <v>737</v>
      </c>
      <c r="C223" s="174" t="s">
        <v>738</v>
      </c>
      <c r="D223" s="174" t="s">
        <v>739</v>
      </c>
      <c r="E223" s="179" t="s">
        <v>83</v>
      </c>
      <c r="F223" s="197">
        <v>44645</v>
      </c>
      <c r="G223" s="182">
        <v>45010</v>
      </c>
      <c r="H223" s="245" t="s">
        <v>737</v>
      </c>
      <c r="I223" s="171">
        <v>153962.6</v>
      </c>
      <c r="J223" s="168" t="s">
        <v>668</v>
      </c>
      <c r="K223" s="190" t="s">
        <v>707</v>
      </c>
      <c r="L223" s="177" t="s">
        <v>89</v>
      </c>
      <c r="M223" s="199" t="s">
        <v>83</v>
      </c>
      <c r="N223" s="178" t="s">
        <v>482</v>
      </c>
    </row>
    <row r="224" spans="1:14" ht="60" x14ac:dyDescent="0.25">
      <c r="A224" s="170" t="s">
        <v>740</v>
      </c>
      <c r="B224" s="183" t="s">
        <v>741</v>
      </c>
      <c r="C224" s="174" t="s">
        <v>742</v>
      </c>
      <c r="D224" s="174" t="s">
        <v>743</v>
      </c>
      <c r="E224" s="179" t="s">
        <v>83</v>
      </c>
      <c r="F224" s="197">
        <v>44649</v>
      </c>
      <c r="G224" s="182">
        <v>44915</v>
      </c>
      <c r="H224" s="245" t="s">
        <v>741</v>
      </c>
      <c r="I224" s="171">
        <v>1502050</v>
      </c>
      <c r="J224" s="168" t="s">
        <v>668</v>
      </c>
      <c r="K224" s="191" t="s">
        <v>438</v>
      </c>
      <c r="L224" s="177" t="s">
        <v>89</v>
      </c>
      <c r="M224" s="199" t="s">
        <v>83</v>
      </c>
      <c r="N224" s="178" t="s">
        <v>482</v>
      </c>
    </row>
    <row r="225" spans="1:25" ht="60" x14ac:dyDescent="0.25">
      <c r="A225" s="202"/>
      <c r="B225" s="273" t="s">
        <v>916</v>
      </c>
      <c r="C225" s="270" t="s">
        <v>923</v>
      </c>
      <c r="D225" s="202" t="s">
        <v>917</v>
      </c>
      <c r="E225" s="179" t="s">
        <v>83</v>
      </c>
      <c r="F225" s="197">
        <v>44476</v>
      </c>
      <c r="G225" s="182">
        <v>46388</v>
      </c>
      <c r="H225" s="280" t="s">
        <v>916</v>
      </c>
      <c r="I225" s="278"/>
      <c r="J225" s="265" t="s">
        <v>918</v>
      </c>
      <c r="K225" s="266"/>
      <c r="L225" s="264" t="s">
        <v>89</v>
      </c>
      <c r="M225" s="199" t="s">
        <v>83</v>
      </c>
      <c r="N225" s="178" t="s">
        <v>482</v>
      </c>
    </row>
    <row r="226" spans="1:25" ht="60" x14ac:dyDescent="0.25">
      <c r="A226" s="202" t="s">
        <v>919</v>
      </c>
      <c r="B226" s="274" t="s">
        <v>920</v>
      </c>
      <c r="C226" s="270" t="s">
        <v>921</v>
      </c>
      <c r="D226" s="202" t="s">
        <v>922</v>
      </c>
      <c r="E226" s="179" t="s">
        <v>83</v>
      </c>
      <c r="F226" s="197">
        <v>44652</v>
      </c>
      <c r="G226" s="182">
        <v>45017</v>
      </c>
      <c r="H226" s="280" t="s">
        <v>920</v>
      </c>
      <c r="I226" s="279">
        <v>65670</v>
      </c>
      <c r="J226" s="267" t="s">
        <v>113</v>
      </c>
      <c r="K226" s="268" t="s">
        <v>707</v>
      </c>
      <c r="L226" s="177" t="s">
        <v>89</v>
      </c>
      <c r="M226" s="199" t="s">
        <v>83</v>
      </c>
      <c r="N226" s="178" t="s">
        <v>482</v>
      </c>
    </row>
    <row r="227" spans="1:25" ht="60" x14ac:dyDescent="0.25">
      <c r="A227" s="200" t="s">
        <v>893</v>
      </c>
      <c r="B227" s="262" t="s">
        <v>894</v>
      </c>
      <c r="C227" s="263" t="s">
        <v>895</v>
      </c>
      <c r="D227" s="200" t="s">
        <v>896</v>
      </c>
      <c r="E227" s="179" t="s">
        <v>83</v>
      </c>
      <c r="F227" s="198">
        <v>44644</v>
      </c>
      <c r="G227" s="96">
        <v>44723</v>
      </c>
      <c r="H227" s="277" t="s">
        <v>894</v>
      </c>
      <c r="I227" s="275">
        <v>40400.9</v>
      </c>
      <c r="J227" s="270" t="s">
        <v>668</v>
      </c>
      <c r="K227" s="233" t="s">
        <v>707</v>
      </c>
      <c r="L227" s="246" t="s">
        <v>89</v>
      </c>
      <c r="M227" s="124" t="s">
        <v>83</v>
      </c>
      <c r="N227" s="125" t="s">
        <v>482</v>
      </c>
    </row>
    <row r="228" spans="1:25" ht="60" x14ac:dyDescent="0.25">
      <c r="A228" s="200" t="s">
        <v>897</v>
      </c>
      <c r="B228" s="262" t="s">
        <v>898</v>
      </c>
      <c r="C228" s="263" t="s">
        <v>899</v>
      </c>
      <c r="D228" s="200" t="s">
        <v>900</v>
      </c>
      <c r="E228" s="247" t="s">
        <v>83</v>
      </c>
      <c r="F228" s="198">
        <v>44654</v>
      </c>
      <c r="G228" s="96">
        <v>44724</v>
      </c>
      <c r="H228" s="276" t="s">
        <v>898</v>
      </c>
      <c r="I228" s="269">
        <f>308398*1.1</f>
        <v>339237.80000000005</v>
      </c>
      <c r="J228" s="270" t="s">
        <v>668</v>
      </c>
      <c r="K228" s="233" t="s">
        <v>438</v>
      </c>
      <c r="L228" s="246" t="s">
        <v>89</v>
      </c>
      <c r="M228" s="124" t="s">
        <v>83</v>
      </c>
      <c r="N228" s="125" t="s">
        <v>482</v>
      </c>
    </row>
    <row r="229" spans="1:25" ht="60" x14ac:dyDescent="0.25">
      <c r="A229" s="200" t="s">
        <v>901</v>
      </c>
      <c r="B229" s="262" t="s">
        <v>902</v>
      </c>
      <c r="C229" s="263" t="s">
        <v>903</v>
      </c>
      <c r="D229" s="200" t="s">
        <v>904</v>
      </c>
      <c r="E229" s="249" t="s">
        <v>83</v>
      </c>
      <c r="F229" s="198">
        <v>44657</v>
      </c>
      <c r="G229" s="96">
        <v>44725</v>
      </c>
      <c r="H229" s="253" t="s">
        <v>902</v>
      </c>
      <c r="I229" s="269">
        <f>343987.5*1.1</f>
        <v>378386.25000000006</v>
      </c>
      <c r="J229" s="271" t="s">
        <v>668</v>
      </c>
      <c r="K229" s="233" t="s">
        <v>438</v>
      </c>
      <c r="L229" s="246" t="s">
        <v>89</v>
      </c>
      <c r="M229" s="124" t="s">
        <v>83</v>
      </c>
      <c r="N229" s="125" t="s">
        <v>482</v>
      </c>
    </row>
    <row r="230" spans="1:25" ht="60" x14ac:dyDescent="0.25">
      <c r="A230" s="256" t="s">
        <v>905</v>
      </c>
      <c r="B230" s="257" t="s">
        <v>906</v>
      </c>
      <c r="C230" s="257" t="s">
        <v>907</v>
      </c>
      <c r="D230" s="202" t="s">
        <v>908</v>
      </c>
      <c r="E230" s="248" t="s">
        <v>83</v>
      </c>
      <c r="F230" s="198">
        <v>43755</v>
      </c>
      <c r="G230" s="96">
        <v>44726</v>
      </c>
      <c r="H230" s="250" t="s">
        <v>906</v>
      </c>
      <c r="I230" s="272" t="s">
        <v>909</v>
      </c>
      <c r="J230" s="271" t="s">
        <v>668</v>
      </c>
      <c r="K230" s="233" t="s">
        <v>707</v>
      </c>
      <c r="L230" s="246" t="s">
        <v>89</v>
      </c>
      <c r="M230" s="124" t="s">
        <v>83</v>
      </c>
      <c r="N230" s="125" t="s">
        <v>482</v>
      </c>
    </row>
    <row r="231" spans="1:25" ht="60" x14ac:dyDescent="0.25">
      <c r="A231" s="256" t="s">
        <v>905</v>
      </c>
      <c r="B231" s="257" t="s">
        <v>906</v>
      </c>
      <c r="C231" s="257" t="s">
        <v>639</v>
      </c>
      <c r="D231" s="202" t="s">
        <v>910</v>
      </c>
      <c r="E231" s="179" t="s">
        <v>83</v>
      </c>
      <c r="F231" s="198">
        <v>43755</v>
      </c>
      <c r="G231" s="96">
        <v>44727</v>
      </c>
      <c r="H231" s="250" t="s">
        <v>906</v>
      </c>
      <c r="I231" s="272" t="s">
        <v>909</v>
      </c>
      <c r="J231" s="271" t="s">
        <v>668</v>
      </c>
      <c r="K231" s="233" t="s">
        <v>707</v>
      </c>
      <c r="L231" s="246" t="s">
        <v>89</v>
      </c>
      <c r="M231" s="124" t="s">
        <v>83</v>
      </c>
      <c r="N231" s="125" t="s">
        <v>482</v>
      </c>
    </row>
    <row r="232" spans="1:25" ht="60" x14ac:dyDescent="0.25">
      <c r="A232" s="256" t="s">
        <v>905</v>
      </c>
      <c r="B232" s="258" t="s">
        <v>906</v>
      </c>
      <c r="C232" s="259" t="s">
        <v>911</v>
      </c>
      <c r="D232" s="202" t="s">
        <v>912</v>
      </c>
      <c r="E232" s="179" t="s">
        <v>83</v>
      </c>
      <c r="F232" s="198">
        <v>43755</v>
      </c>
      <c r="G232" s="96">
        <v>44728</v>
      </c>
      <c r="H232" s="251" t="s">
        <v>906</v>
      </c>
      <c r="I232" s="255" t="s">
        <v>909</v>
      </c>
      <c r="J232" s="282" t="s">
        <v>113</v>
      </c>
      <c r="K232" s="190" t="s">
        <v>707</v>
      </c>
      <c r="L232" s="246" t="s">
        <v>89</v>
      </c>
      <c r="M232" s="124" t="s">
        <v>83</v>
      </c>
      <c r="N232" s="125" t="s">
        <v>482</v>
      </c>
    </row>
    <row r="233" spans="1:25" ht="60" x14ac:dyDescent="0.25">
      <c r="A233" s="256" t="s">
        <v>913</v>
      </c>
      <c r="B233" s="260" t="s">
        <v>914</v>
      </c>
      <c r="C233" s="261" t="s">
        <v>639</v>
      </c>
      <c r="D233" s="200" t="s">
        <v>915</v>
      </c>
      <c r="E233" s="179" t="s">
        <v>83</v>
      </c>
      <c r="F233" s="198">
        <v>44431</v>
      </c>
      <c r="G233" s="96">
        <v>44729</v>
      </c>
      <c r="H233" s="252" t="s">
        <v>914</v>
      </c>
      <c r="I233" s="254">
        <v>75000</v>
      </c>
      <c r="J233" s="266" t="s">
        <v>668</v>
      </c>
      <c r="K233" s="281" t="s">
        <v>707</v>
      </c>
      <c r="L233" s="246" t="s">
        <v>89</v>
      </c>
      <c r="M233" s="124" t="s">
        <v>83</v>
      </c>
      <c r="N233" s="125" t="s">
        <v>482</v>
      </c>
    </row>
    <row r="234" spans="1:25" customFormat="1" ht="60" x14ac:dyDescent="0.25">
      <c r="A234" s="383" t="s">
        <v>924</v>
      </c>
      <c r="B234" s="393" t="s">
        <v>925</v>
      </c>
      <c r="C234" s="385" t="s">
        <v>738</v>
      </c>
      <c r="D234" s="386" t="s">
        <v>926</v>
      </c>
      <c r="E234" s="244" t="s">
        <v>83</v>
      </c>
      <c r="F234" s="198">
        <v>44671</v>
      </c>
      <c r="G234" s="96">
        <v>45036</v>
      </c>
      <c r="H234" s="384" t="s">
        <v>925</v>
      </c>
      <c r="I234" s="394">
        <v>261255.06</v>
      </c>
      <c r="J234" s="387" t="s">
        <v>668</v>
      </c>
      <c r="K234" s="388" t="s">
        <v>707</v>
      </c>
      <c r="L234" s="389" t="s">
        <v>89</v>
      </c>
      <c r="M234" s="390" t="s">
        <v>83</v>
      </c>
      <c r="N234" s="391" t="s">
        <v>482</v>
      </c>
      <c r="O234" s="392"/>
      <c r="P234" s="382"/>
      <c r="Q234" s="382"/>
      <c r="R234" s="382"/>
      <c r="S234" s="382"/>
      <c r="T234" s="382"/>
      <c r="U234" s="382"/>
      <c r="V234" s="382"/>
      <c r="W234" s="382"/>
      <c r="X234" s="382"/>
      <c r="Y234" s="382"/>
    </row>
    <row r="235" spans="1:25" x14ac:dyDescent="0.25">
      <c r="A235" s="84"/>
      <c r="B235" s="84"/>
      <c r="C235" s="85"/>
      <c r="D235" s="85"/>
      <c r="E235" s="85"/>
      <c r="F235" s="86"/>
      <c r="G235" s="85"/>
      <c r="H235" s="85"/>
      <c r="I235" s="87"/>
      <c r="J235" s="85"/>
      <c r="K235" s="85"/>
      <c r="L235" s="176"/>
    </row>
    <row r="236" spans="1:25" x14ac:dyDescent="0.25">
      <c r="A236" s="84"/>
      <c r="B236" s="84"/>
      <c r="C236" s="85"/>
      <c r="D236" s="85"/>
      <c r="E236" s="85"/>
      <c r="F236" s="86"/>
      <c r="G236" s="85"/>
      <c r="H236" s="85"/>
      <c r="I236" s="87"/>
      <c r="J236" s="85"/>
      <c r="K236" s="85"/>
      <c r="L236" s="85"/>
    </row>
    <row r="237" spans="1:25" x14ac:dyDescent="0.25">
      <c r="A237" s="84"/>
      <c r="B237" s="84"/>
      <c r="C237" s="85"/>
      <c r="D237" s="85"/>
      <c r="E237" s="85"/>
      <c r="F237" s="86"/>
      <c r="G237" s="85"/>
      <c r="H237" s="85"/>
      <c r="I237" s="87"/>
      <c r="J237" s="85"/>
      <c r="K237" s="85"/>
      <c r="L237" s="85"/>
    </row>
    <row r="238" spans="1:25" x14ac:dyDescent="0.25">
      <c r="A238" s="84"/>
      <c r="B238" s="84"/>
      <c r="C238" s="85"/>
      <c r="D238" s="85"/>
      <c r="E238" s="85"/>
      <c r="F238" s="86"/>
      <c r="G238" s="85"/>
      <c r="H238" s="85"/>
      <c r="I238" s="87"/>
      <c r="J238" s="85"/>
      <c r="K238" s="85"/>
      <c r="L238" s="85"/>
    </row>
    <row r="239" spans="1:25" x14ac:dyDescent="0.25">
      <c r="A239" s="84"/>
      <c r="B239" s="84"/>
      <c r="C239" s="85"/>
      <c r="D239" s="85"/>
      <c r="E239" s="85"/>
      <c r="F239" s="86"/>
      <c r="G239" s="85"/>
      <c r="H239" s="85"/>
      <c r="I239" s="87"/>
      <c r="J239" s="85"/>
      <c r="K239" s="85"/>
      <c r="L239" s="85"/>
    </row>
    <row r="240" spans="1:25" x14ac:dyDescent="0.25">
      <c r="A240" s="84"/>
      <c r="B240" s="84"/>
      <c r="C240" s="85"/>
      <c r="D240" s="85"/>
      <c r="E240" s="85"/>
      <c r="F240" s="86"/>
      <c r="G240" s="85"/>
      <c r="H240" s="85"/>
      <c r="I240" s="87"/>
      <c r="J240" s="85"/>
      <c r="K240" s="85"/>
      <c r="L240" s="85"/>
    </row>
    <row r="241" spans="1:12" x14ac:dyDescent="0.25">
      <c r="A241" s="84"/>
      <c r="B241" s="84"/>
      <c r="C241" s="85"/>
      <c r="D241" s="85"/>
      <c r="E241" s="85"/>
      <c r="F241" s="86"/>
      <c r="G241" s="85"/>
      <c r="H241" s="85"/>
      <c r="I241" s="87"/>
      <c r="J241" s="85"/>
      <c r="K241" s="85"/>
      <c r="L241" s="85"/>
    </row>
    <row r="242" spans="1:12" x14ac:dyDescent="0.25">
      <c r="A242" s="84"/>
      <c r="B242" s="84"/>
      <c r="C242" s="85"/>
      <c r="D242" s="85"/>
      <c r="E242" s="85"/>
      <c r="F242" s="86"/>
      <c r="G242" s="85"/>
      <c r="H242" s="85"/>
      <c r="I242" s="87"/>
      <c r="J242" s="85"/>
      <c r="K242" s="85"/>
      <c r="L242" s="85"/>
    </row>
    <row r="243" spans="1:12" x14ac:dyDescent="0.25">
      <c r="A243" s="84"/>
      <c r="B243" s="84"/>
      <c r="C243" s="85"/>
      <c r="D243" s="85"/>
      <c r="E243" s="85"/>
      <c r="F243" s="86"/>
      <c r="G243" s="85"/>
      <c r="H243" s="85"/>
      <c r="I243" s="87"/>
      <c r="J243" s="85"/>
      <c r="K243" s="85"/>
      <c r="L243" s="85"/>
    </row>
    <row r="244" spans="1:12" x14ac:dyDescent="0.25">
      <c r="A244" s="84"/>
      <c r="B244" s="84"/>
      <c r="C244" s="85"/>
      <c r="D244" s="85"/>
      <c r="E244" s="85"/>
      <c r="F244" s="86"/>
      <c r="G244" s="85"/>
      <c r="H244" s="85"/>
      <c r="I244" s="87"/>
      <c r="J244" s="85"/>
      <c r="K244" s="85"/>
      <c r="L244" s="85"/>
    </row>
    <row r="245" spans="1:12" x14ac:dyDescent="0.25">
      <c r="A245" s="84"/>
      <c r="B245" s="84"/>
      <c r="C245" s="85"/>
      <c r="D245" s="85"/>
      <c r="E245" s="85"/>
      <c r="F245" s="86"/>
      <c r="G245" s="85"/>
      <c r="H245" s="85"/>
      <c r="I245" s="87"/>
      <c r="J245" s="85"/>
      <c r="K245" s="85"/>
      <c r="L245" s="85"/>
    </row>
    <row r="246" spans="1:12" x14ac:dyDescent="0.25">
      <c r="A246" s="84"/>
      <c r="B246" s="84"/>
      <c r="C246" s="85"/>
      <c r="D246" s="85"/>
      <c r="E246" s="85"/>
      <c r="F246" s="86"/>
      <c r="G246" s="85"/>
      <c r="H246" s="85"/>
      <c r="I246" s="87"/>
      <c r="J246" s="85"/>
      <c r="K246" s="85"/>
      <c r="L246" s="85"/>
    </row>
    <row r="247" spans="1:12" x14ac:dyDescent="0.25">
      <c r="A247" s="84"/>
      <c r="B247" s="84"/>
      <c r="C247" s="85"/>
      <c r="D247" s="85"/>
      <c r="E247" s="85"/>
      <c r="F247" s="86"/>
      <c r="G247" s="85"/>
      <c r="H247" s="85"/>
      <c r="I247" s="87"/>
      <c r="J247" s="85"/>
      <c r="K247" s="85"/>
      <c r="L247" s="85"/>
    </row>
    <row r="248" spans="1:12" x14ac:dyDescent="0.25">
      <c r="A248" s="84"/>
      <c r="B248" s="84"/>
      <c r="C248" s="85"/>
      <c r="D248" s="85"/>
      <c r="E248" s="85"/>
      <c r="F248" s="86"/>
      <c r="G248" s="85"/>
      <c r="H248" s="85"/>
      <c r="I248" s="87"/>
      <c r="J248" s="85"/>
      <c r="K248" s="85"/>
      <c r="L248" s="85"/>
    </row>
    <row r="249" spans="1:12" x14ac:dyDescent="0.25">
      <c r="A249" s="84"/>
      <c r="B249" s="84"/>
      <c r="C249" s="85"/>
      <c r="D249" s="85"/>
      <c r="E249" s="85"/>
      <c r="F249" s="86"/>
      <c r="G249" s="85"/>
      <c r="H249" s="85"/>
      <c r="I249" s="87"/>
      <c r="J249" s="85"/>
      <c r="K249" s="85"/>
      <c r="L249" s="85"/>
    </row>
    <row r="250" spans="1:12" x14ac:dyDescent="0.25">
      <c r="A250" s="84"/>
      <c r="B250" s="84"/>
      <c r="C250" s="85"/>
      <c r="D250" s="85"/>
      <c r="E250" s="85"/>
      <c r="F250" s="86"/>
      <c r="G250" s="85"/>
      <c r="H250" s="85"/>
      <c r="I250" s="87"/>
      <c r="J250" s="85"/>
      <c r="K250" s="85"/>
      <c r="L250" s="85"/>
    </row>
    <row r="251" spans="1:12" x14ac:dyDescent="0.25">
      <c r="A251" s="84"/>
      <c r="B251" s="84"/>
      <c r="C251" s="85"/>
      <c r="D251" s="85"/>
      <c r="E251" s="85"/>
      <c r="F251" s="86"/>
      <c r="G251" s="85"/>
      <c r="H251" s="85"/>
      <c r="I251" s="87"/>
      <c r="J251" s="85"/>
      <c r="K251" s="85"/>
      <c r="L251" s="85"/>
    </row>
    <row r="252" spans="1:12" x14ac:dyDescent="0.25">
      <c r="A252" s="84"/>
      <c r="B252" s="84"/>
      <c r="C252" s="85"/>
      <c r="D252" s="85"/>
      <c r="E252" s="85"/>
      <c r="F252" s="86"/>
      <c r="G252" s="85"/>
      <c r="H252" s="85"/>
      <c r="I252" s="87"/>
      <c r="J252" s="85"/>
      <c r="K252" s="85"/>
      <c r="L252" s="85"/>
    </row>
    <row r="253" spans="1:12" x14ac:dyDescent="0.25">
      <c r="A253" s="84"/>
      <c r="B253" s="84"/>
      <c r="C253" s="85"/>
      <c r="D253" s="85"/>
      <c r="E253" s="85"/>
      <c r="F253" s="86"/>
      <c r="G253" s="85"/>
      <c r="H253" s="85"/>
      <c r="I253" s="87"/>
      <c r="J253" s="85"/>
      <c r="K253" s="85"/>
      <c r="L253" s="85"/>
    </row>
    <row r="254" spans="1:12" x14ac:dyDescent="0.25">
      <c r="A254" s="84"/>
      <c r="B254" s="84"/>
      <c r="C254" s="85"/>
      <c r="D254" s="85"/>
      <c r="E254" s="85"/>
      <c r="F254" s="86"/>
      <c r="G254" s="85"/>
      <c r="H254" s="85"/>
      <c r="I254" s="87"/>
      <c r="J254" s="85"/>
      <c r="K254" s="85"/>
      <c r="L254" s="85"/>
    </row>
    <row r="255" spans="1:12" x14ac:dyDescent="0.25">
      <c r="A255" s="84"/>
      <c r="B255" s="84"/>
      <c r="C255" s="85"/>
      <c r="D255" s="85"/>
      <c r="E255" s="85"/>
      <c r="F255" s="86"/>
      <c r="G255" s="85"/>
      <c r="H255" s="85"/>
      <c r="I255" s="87"/>
      <c r="J255" s="85"/>
      <c r="K255" s="85"/>
      <c r="L255" s="85"/>
    </row>
    <row r="256" spans="1:12" x14ac:dyDescent="0.25">
      <c r="A256" s="84"/>
      <c r="B256" s="84"/>
      <c r="C256" s="85"/>
      <c r="D256" s="85"/>
      <c r="E256" s="85"/>
      <c r="F256" s="86"/>
      <c r="G256" s="85"/>
      <c r="H256" s="85"/>
      <c r="I256" s="87"/>
      <c r="J256" s="85"/>
      <c r="K256" s="85"/>
      <c r="L256" s="85"/>
    </row>
    <row r="257" spans="1:12" x14ac:dyDescent="0.25">
      <c r="A257" s="84"/>
      <c r="B257" s="84"/>
      <c r="C257" s="85"/>
      <c r="D257" s="85"/>
      <c r="E257" s="85"/>
      <c r="F257" s="86"/>
      <c r="G257" s="85"/>
      <c r="H257" s="85"/>
      <c r="I257" s="87"/>
      <c r="J257" s="85"/>
      <c r="K257" s="85"/>
      <c r="L257" s="85"/>
    </row>
    <row r="258" spans="1:12" x14ac:dyDescent="0.25">
      <c r="A258" s="84"/>
      <c r="B258" s="84"/>
      <c r="C258" s="85"/>
      <c r="D258" s="85"/>
      <c r="E258" s="85"/>
      <c r="F258" s="86"/>
      <c r="G258" s="85"/>
      <c r="H258" s="85"/>
      <c r="I258" s="87"/>
      <c r="J258" s="85"/>
      <c r="K258" s="85"/>
      <c r="L258" s="85"/>
    </row>
    <row r="259" spans="1:12" x14ac:dyDescent="0.25">
      <c r="A259" s="84"/>
      <c r="B259" s="84"/>
      <c r="C259" s="85"/>
      <c r="D259" s="85"/>
      <c r="E259" s="85"/>
      <c r="F259" s="86"/>
      <c r="G259" s="85"/>
      <c r="H259" s="85"/>
      <c r="I259" s="87"/>
      <c r="J259" s="85"/>
      <c r="K259" s="85"/>
      <c r="L259" s="85"/>
    </row>
    <row r="260" spans="1:12" x14ac:dyDescent="0.25">
      <c r="A260" s="84"/>
      <c r="B260" s="84"/>
      <c r="C260" s="85"/>
      <c r="D260" s="85"/>
      <c r="E260" s="85"/>
      <c r="F260" s="86"/>
      <c r="G260" s="85"/>
      <c r="H260" s="85"/>
      <c r="I260" s="87"/>
      <c r="J260" s="85"/>
      <c r="K260" s="85"/>
      <c r="L260" s="85"/>
    </row>
    <row r="261" spans="1:12" x14ac:dyDescent="0.25">
      <c r="A261" s="84"/>
      <c r="B261" s="84"/>
      <c r="C261" s="85"/>
      <c r="D261" s="85"/>
      <c r="E261" s="85"/>
      <c r="F261" s="86"/>
      <c r="G261" s="85"/>
      <c r="H261" s="85"/>
      <c r="I261" s="87"/>
      <c r="J261" s="85"/>
      <c r="K261" s="85"/>
      <c r="L261" s="85"/>
    </row>
    <row r="262" spans="1:12" x14ac:dyDescent="0.25">
      <c r="A262" s="84"/>
      <c r="B262" s="84"/>
      <c r="C262" s="85"/>
      <c r="D262" s="85"/>
      <c r="E262" s="85"/>
      <c r="F262" s="86"/>
      <c r="G262" s="85"/>
      <c r="H262" s="85"/>
      <c r="I262" s="87"/>
      <c r="J262" s="85"/>
      <c r="K262" s="85"/>
      <c r="L262" s="85"/>
    </row>
    <row r="263" spans="1:12" x14ac:dyDescent="0.25">
      <c r="A263" s="84"/>
      <c r="B263" s="84"/>
      <c r="C263" s="85"/>
      <c r="D263" s="85"/>
      <c r="E263" s="85"/>
      <c r="F263" s="86"/>
      <c r="G263" s="85"/>
      <c r="H263" s="85"/>
      <c r="I263" s="87"/>
      <c r="J263" s="85"/>
      <c r="K263" s="85"/>
      <c r="L263" s="85"/>
    </row>
    <row r="264" spans="1:12" x14ac:dyDescent="0.25">
      <c r="A264" s="84"/>
      <c r="B264" s="84"/>
      <c r="C264" s="85"/>
      <c r="D264" s="85"/>
      <c r="E264" s="85"/>
      <c r="F264" s="86"/>
      <c r="G264" s="85"/>
      <c r="H264" s="85"/>
      <c r="I264" s="87"/>
      <c r="J264" s="85"/>
      <c r="K264" s="85"/>
      <c r="L264" s="85"/>
    </row>
    <row r="265" spans="1:12" x14ac:dyDescent="0.25">
      <c r="A265" s="84"/>
      <c r="B265" s="84"/>
      <c r="C265" s="85"/>
      <c r="D265" s="85"/>
      <c r="E265" s="85"/>
      <c r="F265" s="86"/>
      <c r="G265" s="85"/>
      <c r="H265" s="85"/>
      <c r="I265" s="87"/>
      <c r="J265" s="85"/>
      <c r="K265" s="85"/>
      <c r="L265" s="85"/>
    </row>
    <row r="266" spans="1:12" x14ac:dyDescent="0.25">
      <c r="A266" s="84"/>
      <c r="B266" s="84"/>
      <c r="C266" s="85"/>
      <c r="D266" s="85"/>
      <c r="E266" s="85"/>
      <c r="F266" s="86"/>
      <c r="G266" s="85"/>
      <c r="H266" s="85"/>
      <c r="I266" s="87"/>
      <c r="J266" s="85"/>
      <c r="K266" s="85"/>
      <c r="L266" s="85"/>
    </row>
    <row r="267" spans="1:12" x14ac:dyDescent="0.25">
      <c r="A267" s="84"/>
      <c r="B267" s="84"/>
      <c r="C267" s="85"/>
      <c r="D267" s="85"/>
      <c r="E267" s="85"/>
      <c r="F267" s="86"/>
      <c r="G267" s="85"/>
      <c r="H267" s="85"/>
      <c r="I267" s="87"/>
      <c r="J267" s="85"/>
      <c r="K267" s="85"/>
      <c r="L267" s="85"/>
    </row>
    <row r="268" spans="1:12" x14ac:dyDescent="0.25">
      <c r="A268" s="84"/>
      <c r="B268" s="84"/>
      <c r="C268" s="85"/>
      <c r="D268" s="85"/>
      <c r="E268" s="85"/>
      <c r="F268" s="86"/>
      <c r="G268" s="85"/>
      <c r="H268" s="85"/>
      <c r="I268" s="87"/>
      <c r="J268" s="85"/>
      <c r="K268" s="85"/>
      <c r="L268" s="85"/>
    </row>
    <row r="269" spans="1:12" x14ac:dyDescent="0.25">
      <c r="A269" s="84"/>
      <c r="B269" s="84"/>
      <c r="C269" s="85"/>
      <c r="D269" s="85"/>
      <c r="E269" s="85"/>
      <c r="F269" s="86"/>
      <c r="G269" s="85"/>
      <c r="H269" s="85"/>
      <c r="I269" s="87"/>
      <c r="J269" s="85"/>
      <c r="K269" s="85"/>
      <c r="L269" s="85"/>
    </row>
    <row r="270" spans="1:12" x14ac:dyDescent="0.25">
      <c r="A270" s="84"/>
      <c r="B270" s="84"/>
      <c r="C270" s="85"/>
      <c r="D270" s="85"/>
      <c r="E270" s="85"/>
      <c r="F270" s="86"/>
      <c r="G270" s="85"/>
      <c r="H270" s="85"/>
      <c r="I270" s="87"/>
      <c r="J270" s="85"/>
      <c r="K270" s="85"/>
      <c r="L270" s="85"/>
    </row>
    <row r="271" spans="1:12" x14ac:dyDescent="0.25">
      <c r="A271" s="84"/>
      <c r="B271" s="84"/>
      <c r="C271" s="85"/>
      <c r="D271" s="85"/>
      <c r="E271" s="85"/>
      <c r="F271" s="86"/>
      <c r="G271" s="85"/>
      <c r="H271" s="85"/>
      <c r="I271" s="87"/>
      <c r="J271" s="85"/>
      <c r="K271" s="85"/>
      <c r="L271" s="85"/>
    </row>
    <row r="272" spans="1:12" x14ac:dyDescent="0.25">
      <c r="A272" s="84"/>
      <c r="B272" s="84"/>
      <c r="C272" s="85"/>
      <c r="D272" s="85"/>
      <c r="E272" s="85"/>
      <c r="F272" s="86"/>
      <c r="G272" s="85"/>
      <c r="H272" s="85"/>
      <c r="I272" s="87"/>
      <c r="J272" s="85"/>
      <c r="K272" s="85"/>
      <c r="L272" s="85"/>
    </row>
    <row r="273" spans="1:12" x14ac:dyDescent="0.25">
      <c r="A273" s="84"/>
      <c r="B273" s="84"/>
      <c r="C273" s="85"/>
      <c r="D273" s="85"/>
      <c r="E273" s="85"/>
      <c r="F273" s="86"/>
      <c r="G273" s="85"/>
      <c r="H273" s="85"/>
      <c r="I273" s="87"/>
      <c r="J273" s="85"/>
      <c r="K273" s="85"/>
      <c r="L273" s="85"/>
    </row>
    <row r="274" spans="1:12" x14ac:dyDescent="0.25">
      <c r="A274" s="84"/>
      <c r="B274" s="84"/>
      <c r="C274" s="85"/>
      <c r="D274" s="85"/>
      <c r="E274" s="85"/>
      <c r="F274" s="86"/>
      <c r="G274" s="85"/>
      <c r="H274" s="85"/>
      <c r="I274" s="87"/>
      <c r="J274" s="85"/>
      <c r="K274" s="85"/>
      <c r="L274" s="85"/>
    </row>
    <row r="275" spans="1:12" x14ac:dyDescent="0.25">
      <c r="A275" s="84"/>
      <c r="B275" s="84"/>
      <c r="C275" s="85"/>
      <c r="D275" s="85"/>
      <c r="E275" s="85"/>
      <c r="F275" s="86"/>
      <c r="G275" s="85"/>
      <c r="H275" s="85"/>
      <c r="I275" s="87"/>
      <c r="J275" s="85"/>
      <c r="K275" s="85"/>
      <c r="L275" s="85"/>
    </row>
    <row r="276" spans="1:12" x14ac:dyDescent="0.25">
      <c r="A276" s="84"/>
      <c r="B276" s="84"/>
      <c r="C276" s="85"/>
      <c r="D276" s="85"/>
      <c r="E276" s="85"/>
      <c r="F276" s="86"/>
      <c r="G276" s="85"/>
      <c r="H276" s="85"/>
      <c r="I276" s="87"/>
      <c r="J276" s="85"/>
      <c r="K276" s="85"/>
      <c r="L276" s="85"/>
    </row>
    <row r="277" spans="1:12" x14ac:dyDescent="0.25">
      <c r="A277" s="84"/>
      <c r="B277" s="84"/>
      <c r="C277" s="85"/>
      <c r="D277" s="85"/>
      <c r="E277" s="85"/>
      <c r="F277" s="86"/>
      <c r="G277" s="85"/>
      <c r="H277" s="85"/>
      <c r="I277" s="87"/>
      <c r="J277" s="85"/>
      <c r="K277" s="85"/>
      <c r="L277" s="85"/>
    </row>
    <row r="278" spans="1:12" x14ac:dyDescent="0.25">
      <c r="A278" s="84"/>
      <c r="B278" s="84"/>
      <c r="C278" s="85"/>
      <c r="D278" s="85"/>
      <c r="E278" s="85"/>
      <c r="F278" s="86"/>
      <c r="G278" s="85"/>
      <c r="H278" s="85"/>
      <c r="I278" s="87"/>
      <c r="J278" s="85"/>
      <c r="K278" s="85"/>
      <c r="L278" s="85"/>
    </row>
    <row r="279" spans="1:12" x14ac:dyDescent="0.25">
      <c r="A279" s="84"/>
      <c r="B279" s="84"/>
      <c r="C279" s="85"/>
      <c r="D279" s="85"/>
      <c r="E279" s="85"/>
      <c r="F279" s="86"/>
      <c r="G279" s="85"/>
      <c r="H279" s="85"/>
      <c r="I279" s="87"/>
      <c r="J279" s="85"/>
      <c r="K279" s="85"/>
      <c r="L279" s="85"/>
    </row>
    <row r="280" spans="1:12" x14ac:dyDescent="0.25">
      <c r="A280" s="84"/>
      <c r="B280" s="84"/>
      <c r="C280" s="85"/>
      <c r="D280" s="85"/>
      <c r="E280" s="85"/>
      <c r="F280" s="86"/>
      <c r="G280" s="85"/>
      <c r="H280" s="85"/>
      <c r="I280" s="87"/>
      <c r="J280" s="85"/>
      <c r="K280" s="85"/>
      <c r="L280" s="85"/>
    </row>
    <row r="281" spans="1:12" x14ac:dyDescent="0.25">
      <c r="A281" s="84"/>
      <c r="B281" s="84"/>
      <c r="C281" s="85"/>
      <c r="D281" s="85"/>
      <c r="E281" s="85"/>
      <c r="F281" s="86"/>
      <c r="G281" s="85"/>
      <c r="H281" s="85"/>
      <c r="I281" s="87"/>
      <c r="J281" s="85"/>
      <c r="K281" s="85"/>
      <c r="L281" s="85"/>
    </row>
    <row r="282" spans="1:12" x14ac:dyDescent="0.25">
      <c r="A282" s="84"/>
      <c r="B282" s="84"/>
      <c r="C282" s="85"/>
      <c r="D282" s="85"/>
      <c r="E282" s="85"/>
      <c r="F282" s="86"/>
      <c r="G282" s="85"/>
      <c r="H282" s="85"/>
      <c r="I282" s="87"/>
      <c r="J282" s="85"/>
      <c r="K282" s="85"/>
      <c r="L282" s="85"/>
    </row>
    <row r="283" spans="1:12" x14ac:dyDescent="0.25">
      <c r="A283" s="84"/>
      <c r="B283" s="84"/>
      <c r="C283" s="85"/>
      <c r="D283" s="85"/>
      <c r="E283" s="85"/>
      <c r="F283" s="86"/>
      <c r="G283" s="85"/>
      <c r="H283" s="85"/>
      <c r="I283" s="87"/>
      <c r="J283" s="85"/>
      <c r="K283" s="85"/>
      <c r="L283" s="85"/>
    </row>
    <row r="284" spans="1:12" x14ac:dyDescent="0.25">
      <c r="A284" s="84"/>
      <c r="B284" s="84"/>
      <c r="C284" s="85"/>
      <c r="D284" s="85"/>
      <c r="E284" s="85"/>
      <c r="F284" s="86"/>
      <c r="G284" s="85"/>
      <c r="H284" s="85"/>
      <c r="I284" s="87"/>
      <c r="J284" s="85"/>
      <c r="K284" s="85"/>
      <c r="L284" s="85"/>
    </row>
    <row r="285" spans="1:12" x14ac:dyDescent="0.25">
      <c r="A285" s="84"/>
      <c r="B285" s="84"/>
      <c r="C285" s="85"/>
      <c r="D285" s="85"/>
      <c r="E285" s="85"/>
      <c r="F285" s="86"/>
      <c r="G285" s="85"/>
      <c r="H285" s="85"/>
      <c r="I285" s="87"/>
      <c r="J285" s="85"/>
      <c r="K285" s="85"/>
      <c r="L285" s="85"/>
    </row>
    <row r="286" spans="1:12" x14ac:dyDescent="0.25">
      <c r="A286" s="84"/>
      <c r="B286" s="84"/>
      <c r="C286" s="85"/>
      <c r="D286" s="85"/>
      <c r="E286" s="85"/>
      <c r="F286" s="86"/>
      <c r="G286" s="85"/>
      <c r="H286" s="85"/>
      <c r="I286" s="87"/>
      <c r="J286" s="85"/>
      <c r="K286" s="85"/>
      <c r="L286" s="85"/>
    </row>
    <row r="287" spans="1:12" x14ac:dyDescent="0.25">
      <c r="A287" s="84"/>
      <c r="B287" s="84"/>
      <c r="C287" s="85"/>
      <c r="D287" s="85"/>
      <c r="E287" s="85"/>
      <c r="F287" s="86"/>
      <c r="G287" s="85"/>
      <c r="H287" s="85"/>
      <c r="I287" s="87"/>
      <c r="J287" s="85"/>
      <c r="K287" s="85"/>
      <c r="L287" s="85"/>
    </row>
    <row r="288" spans="1:12" x14ac:dyDescent="0.25">
      <c r="A288" s="84"/>
      <c r="B288" s="84"/>
      <c r="C288" s="85"/>
      <c r="D288" s="85"/>
      <c r="E288" s="85"/>
      <c r="F288" s="86"/>
      <c r="G288" s="85"/>
      <c r="H288" s="85"/>
      <c r="I288" s="87"/>
      <c r="J288" s="85"/>
      <c r="K288" s="85"/>
      <c r="L288" s="85"/>
    </row>
    <row r="289" spans="1:12" x14ac:dyDescent="0.25">
      <c r="A289" s="84"/>
      <c r="B289" s="84"/>
      <c r="C289" s="85"/>
      <c r="D289" s="85"/>
      <c r="E289" s="85"/>
      <c r="F289" s="86"/>
      <c r="G289" s="85"/>
      <c r="H289" s="85"/>
      <c r="I289" s="87"/>
      <c r="J289" s="85"/>
      <c r="K289" s="85"/>
      <c r="L289" s="85"/>
    </row>
    <row r="290" spans="1:12" x14ac:dyDescent="0.25">
      <c r="A290" s="84"/>
      <c r="B290" s="84"/>
      <c r="C290" s="85"/>
      <c r="D290" s="85"/>
      <c r="E290" s="85"/>
      <c r="F290" s="86"/>
      <c r="G290" s="85"/>
      <c r="H290" s="85"/>
      <c r="I290" s="87"/>
      <c r="J290" s="85"/>
      <c r="K290" s="85"/>
      <c r="L290" s="85"/>
    </row>
    <row r="291" spans="1:12" x14ac:dyDescent="0.25">
      <c r="A291" s="84"/>
      <c r="B291" s="84"/>
      <c r="C291" s="85"/>
      <c r="D291" s="85"/>
      <c r="E291" s="85"/>
      <c r="F291" s="86"/>
      <c r="G291" s="85"/>
      <c r="H291" s="85"/>
      <c r="I291" s="87"/>
      <c r="J291" s="85"/>
      <c r="K291" s="85"/>
      <c r="L291" s="85"/>
    </row>
    <row r="292" spans="1:12" x14ac:dyDescent="0.25">
      <c r="A292" s="84"/>
      <c r="B292" s="84"/>
      <c r="C292" s="85"/>
      <c r="D292" s="85"/>
      <c r="E292" s="85"/>
      <c r="F292" s="86"/>
      <c r="G292" s="85"/>
      <c r="H292" s="85"/>
      <c r="I292" s="87"/>
      <c r="J292" s="85"/>
      <c r="K292" s="85"/>
      <c r="L292" s="85"/>
    </row>
    <row r="293" spans="1:12" x14ac:dyDescent="0.25">
      <c r="A293" s="84"/>
      <c r="B293" s="84"/>
      <c r="C293" s="85"/>
      <c r="D293" s="85"/>
      <c r="E293" s="85"/>
      <c r="F293" s="86"/>
      <c r="G293" s="85"/>
      <c r="H293" s="85"/>
      <c r="I293" s="87"/>
      <c r="J293" s="85"/>
      <c r="K293" s="85"/>
      <c r="L293" s="85"/>
    </row>
    <row r="294" spans="1:12" x14ac:dyDescent="0.25">
      <c r="A294" s="84"/>
      <c r="B294" s="84"/>
      <c r="C294" s="85"/>
      <c r="D294" s="85"/>
      <c r="E294" s="85"/>
      <c r="F294" s="86"/>
      <c r="G294" s="85"/>
      <c r="H294" s="85"/>
      <c r="I294" s="87"/>
      <c r="J294" s="85"/>
      <c r="K294" s="85"/>
      <c r="L294" s="85"/>
    </row>
    <row r="295" spans="1:12" x14ac:dyDescent="0.25">
      <c r="A295" s="84"/>
      <c r="B295" s="84"/>
      <c r="C295" s="85"/>
      <c r="D295" s="85"/>
      <c r="E295" s="85"/>
      <c r="F295" s="86"/>
      <c r="G295" s="85"/>
      <c r="H295" s="85"/>
      <c r="I295" s="87"/>
      <c r="J295" s="85"/>
      <c r="K295" s="85"/>
      <c r="L295" s="85"/>
    </row>
    <row r="296" spans="1:12" x14ac:dyDescent="0.25">
      <c r="A296" s="84"/>
      <c r="B296" s="84"/>
      <c r="C296" s="85"/>
      <c r="D296" s="85"/>
      <c r="E296" s="85"/>
      <c r="F296" s="86"/>
      <c r="G296" s="85"/>
      <c r="H296" s="85"/>
      <c r="I296" s="87"/>
      <c r="J296" s="85"/>
      <c r="K296" s="85"/>
      <c r="L296" s="85"/>
    </row>
    <row r="297" spans="1:12" x14ac:dyDescent="0.25">
      <c r="A297" s="84"/>
      <c r="B297" s="84"/>
      <c r="C297" s="85"/>
      <c r="D297" s="85"/>
      <c r="E297" s="85"/>
      <c r="F297" s="86"/>
      <c r="G297" s="85"/>
      <c r="H297" s="85"/>
      <c r="I297" s="87"/>
      <c r="J297" s="85"/>
      <c r="K297" s="85"/>
      <c r="L297" s="85"/>
    </row>
    <row r="298" spans="1:12" x14ac:dyDescent="0.25">
      <c r="A298" s="84"/>
      <c r="B298" s="84"/>
      <c r="C298" s="85"/>
      <c r="D298" s="85"/>
      <c r="E298" s="85"/>
      <c r="F298" s="86"/>
      <c r="G298" s="85"/>
      <c r="H298" s="85"/>
      <c r="I298" s="87"/>
      <c r="J298" s="85"/>
      <c r="K298" s="85"/>
      <c r="L298" s="85"/>
    </row>
    <row r="299" spans="1:12" x14ac:dyDescent="0.25">
      <c r="A299" s="84"/>
      <c r="B299" s="84"/>
      <c r="C299" s="85"/>
      <c r="D299" s="85"/>
      <c r="E299" s="85"/>
      <c r="F299" s="86"/>
      <c r="G299" s="85"/>
      <c r="H299" s="85"/>
      <c r="I299" s="87"/>
      <c r="J299" s="85"/>
      <c r="K299" s="85"/>
      <c r="L299" s="85"/>
    </row>
    <row r="300" spans="1:12" x14ac:dyDescent="0.25">
      <c r="A300" s="84"/>
      <c r="B300" s="84"/>
      <c r="C300" s="85"/>
      <c r="D300" s="85"/>
      <c r="E300" s="85"/>
      <c r="F300" s="86"/>
      <c r="G300" s="85"/>
      <c r="H300" s="85"/>
      <c r="I300" s="87"/>
      <c r="J300" s="85"/>
      <c r="K300" s="85"/>
      <c r="L300" s="85"/>
    </row>
    <row r="301" spans="1:12" x14ac:dyDescent="0.25">
      <c r="A301" s="84"/>
      <c r="B301" s="84"/>
      <c r="C301" s="85"/>
      <c r="D301" s="85"/>
      <c r="E301" s="85"/>
      <c r="F301" s="86"/>
      <c r="G301" s="85"/>
      <c r="H301" s="85"/>
      <c r="I301" s="87"/>
      <c r="J301" s="85"/>
      <c r="K301" s="85"/>
      <c r="L301" s="85"/>
    </row>
    <row r="302" spans="1:12" x14ac:dyDescent="0.25">
      <c r="A302" s="84"/>
      <c r="B302" s="84"/>
      <c r="C302" s="85"/>
      <c r="D302" s="85"/>
      <c r="E302" s="85"/>
      <c r="F302" s="86"/>
      <c r="G302" s="85"/>
      <c r="H302" s="85"/>
      <c r="I302" s="87"/>
      <c r="J302" s="85"/>
      <c r="K302" s="85"/>
      <c r="L302" s="85"/>
    </row>
    <row r="303" spans="1:12" x14ac:dyDescent="0.25">
      <c r="A303" s="84"/>
      <c r="B303" s="84"/>
      <c r="C303" s="85"/>
      <c r="D303" s="85"/>
      <c r="E303" s="85"/>
      <c r="F303" s="86"/>
      <c r="G303" s="85"/>
      <c r="H303" s="85"/>
      <c r="I303" s="87"/>
      <c r="J303" s="85"/>
      <c r="K303" s="85"/>
      <c r="L303" s="85"/>
    </row>
    <row r="304" spans="1:12" x14ac:dyDescent="0.25">
      <c r="A304" s="84"/>
      <c r="B304" s="84"/>
      <c r="C304" s="85"/>
      <c r="D304" s="85"/>
      <c r="E304" s="85"/>
      <c r="F304" s="86"/>
      <c r="G304" s="85"/>
      <c r="H304" s="85"/>
      <c r="I304" s="87"/>
      <c r="J304" s="85"/>
      <c r="K304" s="85"/>
      <c r="L304" s="85"/>
    </row>
    <row r="305" spans="1:12" x14ac:dyDescent="0.25">
      <c r="A305" s="84"/>
      <c r="B305" s="84"/>
      <c r="C305" s="85"/>
      <c r="D305" s="85"/>
      <c r="E305" s="85"/>
      <c r="F305" s="86"/>
      <c r="G305" s="85"/>
      <c r="H305" s="85"/>
      <c r="I305" s="87"/>
      <c r="J305" s="85"/>
      <c r="K305" s="85"/>
      <c r="L305" s="85"/>
    </row>
    <row r="306" spans="1:12" x14ac:dyDescent="0.25">
      <c r="A306" s="84"/>
      <c r="B306" s="84"/>
      <c r="C306" s="85"/>
      <c r="D306" s="85"/>
      <c r="E306" s="85"/>
      <c r="F306" s="86"/>
      <c r="G306" s="85"/>
      <c r="H306" s="85"/>
      <c r="I306" s="87"/>
      <c r="J306" s="85"/>
      <c r="K306" s="85"/>
      <c r="L306" s="85"/>
    </row>
    <row r="307" spans="1:12" x14ac:dyDescent="0.25">
      <c r="A307" s="84"/>
      <c r="B307" s="84"/>
      <c r="C307" s="85"/>
      <c r="D307" s="85"/>
      <c r="E307" s="85"/>
      <c r="F307" s="86"/>
      <c r="G307" s="85"/>
      <c r="H307" s="85"/>
      <c r="I307" s="87"/>
      <c r="J307" s="85"/>
      <c r="K307" s="85"/>
      <c r="L307" s="85"/>
    </row>
    <row r="308" spans="1:12" x14ac:dyDescent="0.25">
      <c r="A308" s="84"/>
      <c r="B308" s="84"/>
      <c r="C308" s="85"/>
      <c r="D308" s="85"/>
      <c r="E308" s="85"/>
      <c r="F308" s="86"/>
      <c r="G308" s="85"/>
      <c r="H308" s="85"/>
      <c r="I308" s="87"/>
      <c r="J308" s="85"/>
      <c r="K308" s="85"/>
      <c r="L308" s="85"/>
    </row>
    <row r="309" spans="1:12" x14ac:dyDescent="0.25">
      <c r="A309" s="84"/>
      <c r="B309" s="84"/>
      <c r="C309" s="85"/>
      <c r="D309" s="85"/>
      <c r="E309" s="85"/>
      <c r="F309" s="86"/>
      <c r="G309" s="85"/>
      <c r="H309" s="85"/>
      <c r="I309" s="87"/>
      <c r="J309" s="85"/>
      <c r="K309" s="85"/>
      <c r="L309" s="85"/>
    </row>
    <row r="310" spans="1:12" x14ac:dyDescent="0.25">
      <c r="A310" s="84"/>
      <c r="B310" s="84"/>
      <c r="C310" s="85"/>
      <c r="D310" s="85"/>
      <c r="E310" s="85"/>
      <c r="F310" s="86"/>
      <c r="G310" s="85"/>
      <c r="H310" s="85"/>
      <c r="I310" s="87"/>
      <c r="J310" s="85"/>
      <c r="K310" s="85"/>
      <c r="L310" s="85"/>
    </row>
    <row r="311" spans="1:12" x14ac:dyDescent="0.25">
      <c r="A311" s="84"/>
      <c r="B311" s="84"/>
      <c r="C311" s="85"/>
      <c r="D311" s="85"/>
      <c r="E311" s="85"/>
      <c r="F311" s="86"/>
      <c r="G311" s="85"/>
      <c r="H311" s="85"/>
      <c r="I311" s="87"/>
      <c r="J311" s="85"/>
      <c r="K311" s="85"/>
      <c r="L311" s="85"/>
    </row>
    <row r="312" spans="1:12" x14ac:dyDescent="0.25">
      <c r="A312" s="84"/>
      <c r="B312" s="84"/>
      <c r="C312" s="85"/>
      <c r="D312" s="85"/>
      <c r="E312" s="85"/>
      <c r="F312" s="86"/>
      <c r="G312" s="85"/>
      <c r="H312" s="85"/>
      <c r="I312" s="87"/>
      <c r="J312" s="85"/>
      <c r="K312" s="85"/>
      <c r="L312" s="85"/>
    </row>
    <row r="313" spans="1:12" x14ac:dyDescent="0.25">
      <c r="A313" s="84"/>
      <c r="B313" s="84"/>
      <c r="C313" s="85"/>
      <c r="D313" s="85"/>
      <c r="E313" s="85"/>
      <c r="F313" s="86"/>
      <c r="G313" s="85"/>
      <c r="H313" s="85"/>
      <c r="I313" s="87"/>
      <c r="J313" s="85"/>
      <c r="K313" s="85"/>
      <c r="L313" s="85"/>
    </row>
    <row r="314" spans="1:12" x14ac:dyDescent="0.25">
      <c r="A314" s="84"/>
      <c r="B314" s="84"/>
      <c r="C314" s="85"/>
      <c r="D314" s="85"/>
      <c r="E314" s="85"/>
      <c r="F314" s="86"/>
      <c r="G314" s="85"/>
      <c r="H314" s="85"/>
      <c r="I314" s="87"/>
      <c r="J314" s="85"/>
      <c r="K314" s="85"/>
      <c r="L314" s="85"/>
    </row>
    <row r="315" spans="1:12" x14ac:dyDescent="0.25">
      <c r="A315" s="84"/>
      <c r="B315" s="84"/>
      <c r="C315" s="85"/>
      <c r="D315" s="85"/>
      <c r="E315" s="85"/>
      <c r="F315" s="86"/>
      <c r="G315" s="85"/>
      <c r="H315" s="85"/>
      <c r="I315" s="87"/>
      <c r="J315" s="85"/>
      <c r="K315" s="85"/>
      <c r="L315" s="85"/>
    </row>
    <row r="316" spans="1:12" x14ac:dyDescent="0.25">
      <c r="A316" s="84"/>
      <c r="B316" s="84"/>
      <c r="C316" s="85"/>
      <c r="D316" s="85"/>
      <c r="E316" s="85"/>
      <c r="F316" s="86"/>
      <c r="G316" s="85"/>
      <c r="H316" s="85"/>
      <c r="I316" s="87"/>
      <c r="J316" s="85"/>
      <c r="K316" s="85"/>
      <c r="L316" s="85"/>
    </row>
    <row r="317" spans="1:12" x14ac:dyDescent="0.25">
      <c r="A317" s="84"/>
      <c r="B317" s="84"/>
      <c r="C317" s="85"/>
      <c r="D317" s="85"/>
      <c r="E317" s="85"/>
      <c r="F317" s="86"/>
      <c r="G317" s="85"/>
      <c r="H317" s="85"/>
      <c r="I317" s="87"/>
      <c r="J317" s="85"/>
      <c r="K317" s="85"/>
      <c r="L317" s="85"/>
    </row>
    <row r="318" spans="1:12" x14ac:dyDescent="0.25">
      <c r="A318" s="84"/>
      <c r="B318" s="84"/>
      <c r="C318" s="85"/>
      <c r="D318" s="85"/>
      <c r="E318" s="85"/>
      <c r="F318" s="86"/>
      <c r="G318" s="85"/>
      <c r="H318" s="85"/>
      <c r="I318" s="87"/>
      <c r="J318" s="85"/>
      <c r="K318" s="85"/>
      <c r="L318" s="85"/>
    </row>
    <row r="319" spans="1:12" x14ac:dyDescent="0.25">
      <c r="A319" s="84"/>
      <c r="B319" s="84"/>
      <c r="C319" s="85"/>
      <c r="D319" s="85"/>
      <c r="E319" s="85"/>
      <c r="F319" s="86"/>
      <c r="G319" s="85"/>
      <c r="H319" s="85"/>
      <c r="I319" s="87"/>
      <c r="J319" s="85"/>
      <c r="K319" s="85"/>
      <c r="L319" s="85"/>
    </row>
    <row r="320" spans="1:12" x14ac:dyDescent="0.25">
      <c r="A320" s="84"/>
      <c r="B320" s="84"/>
      <c r="C320" s="85"/>
      <c r="D320" s="85"/>
      <c r="E320" s="85"/>
      <c r="F320" s="86"/>
      <c r="G320" s="85"/>
      <c r="H320" s="85"/>
      <c r="I320" s="87"/>
      <c r="J320" s="85"/>
      <c r="K320" s="85"/>
      <c r="L320" s="85"/>
    </row>
    <row r="321" spans="1:12" x14ac:dyDescent="0.25">
      <c r="A321" s="84"/>
      <c r="B321" s="84"/>
      <c r="C321" s="85"/>
      <c r="D321" s="85"/>
      <c r="E321" s="85"/>
      <c r="F321" s="86"/>
      <c r="G321" s="85"/>
      <c r="H321" s="85"/>
      <c r="I321" s="87"/>
      <c r="J321" s="85"/>
      <c r="K321" s="85"/>
      <c r="L321" s="85"/>
    </row>
    <row r="322" spans="1:12" x14ac:dyDescent="0.25">
      <c r="A322" s="84"/>
      <c r="B322" s="84"/>
      <c r="C322" s="85"/>
      <c r="D322" s="85"/>
      <c r="E322" s="85"/>
      <c r="F322" s="86"/>
      <c r="G322" s="85"/>
      <c r="H322" s="85"/>
      <c r="I322" s="87"/>
      <c r="J322" s="85"/>
      <c r="K322" s="85"/>
      <c r="L322" s="85"/>
    </row>
    <row r="323" spans="1:12" x14ac:dyDescent="0.25">
      <c r="A323" s="84"/>
      <c r="B323" s="84"/>
      <c r="C323" s="85"/>
      <c r="D323" s="85"/>
      <c r="E323" s="85"/>
      <c r="F323" s="86"/>
      <c r="G323" s="85"/>
      <c r="H323" s="85"/>
      <c r="I323" s="87"/>
      <c r="J323" s="85"/>
      <c r="K323" s="85"/>
      <c r="L323" s="85"/>
    </row>
    <row r="324" spans="1:12" x14ac:dyDescent="0.25">
      <c r="A324" s="84"/>
      <c r="B324" s="84"/>
      <c r="C324" s="85"/>
      <c r="D324" s="85"/>
      <c r="E324" s="85"/>
      <c r="F324" s="86"/>
      <c r="G324" s="85"/>
      <c r="H324" s="85"/>
      <c r="I324" s="87"/>
      <c r="J324" s="85"/>
      <c r="K324" s="85"/>
      <c r="L324" s="85"/>
    </row>
    <row r="325" spans="1:12" x14ac:dyDescent="0.25">
      <c r="A325" s="84"/>
      <c r="B325" s="84"/>
      <c r="C325" s="85"/>
      <c r="D325" s="85"/>
      <c r="E325" s="85"/>
      <c r="F325" s="86"/>
      <c r="G325" s="85"/>
      <c r="H325" s="85"/>
      <c r="I325" s="87"/>
      <c r="J325" s="85"/>
      <c r="K325" s="85"/>
      <c r="L325" s="85"/>
    </row>
    <row r="326" spans="1:12" x14ac:dyDescent="0.25">
      <c r="A326" s="84"/>
      <c r="B326" s="84"/>
      <c r="C326" s="85"/>
      <c r="D326" s="85"/>
      <c r="E326" s="85"/>
      <c r="F326" s="86"/>
      <c r="G326" s="85"/>
      <c r="H326" s="85"/>
      <c r="I326" s="87"/>
      <c r="J326" s="85"/>
      <c r="K326" s="85"/>
      <c r="L326" s="85"/>
    </row>
    <row r="327" spans="1:12" x14ac:dyDescent="0.25">
      <c r="A327" s="84"/>
      <c r="B327" s="84"/>
      <c r="C327" s="85"/>
      <c r="D327" s="85"/>
      <c r="E327" s="85"/>
      <c r="F327" s="86"/>
      <c r="G327" s="85"/>
      <c r="H327" s="85"/>
      <c r="I327" s="87"/>
      <c r="J327" s="85"/>
      <c r="K327" s="85"/>
      <c r="L327" s="85"/>
    </row>
    <row r="328" spans="1:12" x14ac:dyDescent="0.25">
      <c r="A328" s="84"/>
      <c r="B328" s="84"/>
      <c r="C328" s="85"/>
      <c r="D328" s="85"/>
      <c r="E328" s="85"/>
      <c r="F328" s="86"/>
      <c r="G328" s="85"/>
      <c r="H328" s="85"/>
      <c r="I328" s="87"/>
      <c r="J328" s="85"/>
      <c r="K328" s="85"/>
      <c r="L328" s="85"/>
    </row>
    <row r="329" spans="1:12" x14ac:dyDescent="0.25">
      <c r="A329" s="84"/>
      <c r="B329" s="84"/>
      <c r="C329" s="85"/>
      <c r="D329" s="85"/>
      <c r="E329" s="85"/>
      <c r="F329" s="86"/>
      <c r="G329" s="85"/>
      <c r="H329" s="85"/>
      <c r="I329" s="87"/>
      <c r="J329" s="85"/>
      <c r="K329" s="85"/>
      <c r="L329" s="85"/>
    </row>
    <row r="330" spans="1:12" x14ac:dyDescent="0.25">
      <c r="A330" s="84"/>
      <c r="B330" s="84"/>
      <c r="C330" s="85"/>
      <c r="D330" s="85"/>
      <c r="E330" s="85"/>
      <c r="F330" s="86"/>
      <c r="G330" s="85"/>
      <c r="H330" s="85"/>
      <c r="I330" s="87"/>
      <c r="J330" s="85"/>
      <c r="K330" s="85"/>
      <c r="L330" s="85"/>
    </row>
    <row r="331" spans="1:12" x14ac:dyDescent="0.25">
      <c r="A331" s="84"/>
      <c r="B331" s="84"/>
      <c r="C331" s="85"/>
      <c r="D331" s="85"/>
      <c r="E331" s="85"/>
      <c r="F331" s="86"/>
      <c r="G331" s="85"/>
      <c r="H331" s="85"/>
      <c r="I331" s="87"/>
      <c r="J331" s="85"/>
      <c r="K331" s="85"/>
      <c r="L331" s="85"/>
    </row>
    <row r="332" spans="1:12" x14ac:dyDescent="0.25">
      <c r="A332" s="84"/>
      <c r="B332" s="84"/>
      <c r="C332" s="85"/>
      <c r="D332" s="85"/>
      <c r="E332" s="85"/>
      <c r="F332" s="86"/>
      <c r="G332" s="85"/>
      <c r="H332" s="85"/>
      <c r="I332" s="87"/>
      <c r="J332" s="85"/>
      <c r="K332" s="85"/>
      <c r="L332" s="85"/>
    </row>
    <row r="333" spans="1:12" x14ac:dyDescent="0.25">
      <c r="A333" s="84"/>
      <c r="B333" s="84"/>
      <c r="C333" s="85"/>
      <c r="D333" s="85"/>
      <c r="E333" s="85"/>
      <c r="F333" s="86"/>
      <c r="G333" s="85"/>
      <c r="H333" s="85"/>
      <c r="I333" s="87"/>
      <c r="J333" s="85"/>
      <c r="K333" s="85"/>
      <c r="L333" s="85"/>
    </row>
    <row r="334" spans="1:12" x14ac:dyDescent="0.25">
      <c r="A334" s="84"/>
      <c r="B334" s="84"/>
      <c r="C334" s="85"/>
      <c r="D334" s="85"/>
      <c r="E334" s="85"/>
      <c r="F334" s="86"/>
      <c r="G334" s="85"/>
      <c r="H334" s="85"/>
      <c r="I334" s="87"/>
      <c r="J334" s="85"/>
      <c r="K334" s="85"/>
      <c r="L334" s="85"/>
    </row>
    <row r="335" spans="1:12" x14ac:dyDescent="0.25">
      <c r="A335" s="84"/>
      <c r="B335" s="84"/>
      <c r="C335" s="85"/>
      <c r="D335" s="85"/>
      <c r="E335" s="85"/>
      <c r="F335" s="86"/>
      <c r="G335" s="85"/>
      <c r="H335" s="85"/>
      <c r="I335" s="87"/>
      <c r="J335" s="85"/>
      <c r="K335" s="85"/>
      <c r="L335" s="85"/>
    </row>
    <row r="336" spans="1:12" x14ac:dyDescent="0.25">
      <c r="A336" s="84"/>
      <c r="B336" s="84"/>
      <c r="C336" s="85"/>
      <c r="D336" s="85"/>
      <c r="E336" s="85"/>
      <c r="F336" s="86"/>
      <c r="G336" s="85"/>
      <c r="H336" s="85"/>
      <c r="I336" s="87"/>
      <c r="J336" s="85"/>
      <c r="K336" s="85"/>
      <c r="L336" s="85"/>
    </row>
    <row r="337" spans="1:12" x14ac:dyDescent="0.25">
      <c r="A337" s="84"/>
      <c r="B337" s="84"/>
      <c r="C337" s="85"/>
      <c r="D337" s="85"/>
      <c r="E337" s="85"/>
      <c r="F337" s="86"/>
      <c r="G337" s="85"/>
      <c r="H337" s="85"/>
      <c r="I337" s="87"/>
      <c r="J337" s="85"/>
      <c r="K337" s="85"/>
      <c r="L337" s="85"/>
    </row>
    <row r="338" spans="1:12" x14ac:dyDescent="0.25">
      <c r="A338" s="84"/>
      <c r="B338" s="84"/>
      <c r="C338" s="85"/>
      <c r="D338" s="85"/>
      <c r="E338" s="85"/>
      <c r="F338" s="86"/>
      <c r="G338" s="85"/>
      <c r="H338" s="85"/>
      <c r="I338" s="87"/>
      <c r="J338" s="85"/>
      <c r="K338" s="85"/>
      <c r="L338" s="85"/>
    </row>
    <row r="339" spans="1:12" x14ac:dyDescent="0.25">
      <c r="A339" s="84"/>
      <c r="B339" s="84"/>
      <c r="C339" s="85"/>
      <c r="D339" s="85"/>
      <c r="E339" s="85"/>
      <c r="F339" s="86"/>
      <c r="G339" s="85"/>
      <c r="H339" s="85"/>
      <c r="I339" s="87"/>
      <c r="J339" s="85"/>
      <c r="K339" s="85"/>
      <c r="L339" s="85"/>
    </row>
    <row r="340" spans="1:12" x14ac:dyDescent="0.25">
      <c r="A340" s="84"/>
      <c r="B340" s="84"/>
      <c r="C340" s="85"/>
      <c r="D340" s="85"/>
      <c r="E340" s="85"/>
      <c r="F340" s="86"/>
      <c r="G340" s="85"/>
      <c r="H340" s="85"/>
      <c r="I340" s="87"/>
      <c r="J340" s="85"/>
      <c r="K340" s="85"/>
      <c r="L340" s="85"/>
    </row>
    <row r="341" spans="1:12" x14ac:dyDescent="0.25">
      <c r="A341" s="84"/>
      <c r="B341" s="84"/>
      <c r="C341" s="85"/>
      <c r="D341" s="85"/>
      <c r="E341" s="85"/>
      <c r="F341" s="86"/>
      <c r="G341" s="85"/>
      <c r="H341" s="85"/>
      <c r="I341" s="87"/>
      <c r="J341" s="85"/>
      <c r="K341" s="85"/>
      <c r="L341" s="85"/>
    </row>
    <row r="342" spans="1:12" x14ac:dyDescent="0.25">
      <c r="A342" s="84"/>
      <c r="B342" s="84"/>
      <c r="C342" s="85"/>
      <c r="D342" s="85"/>
      <c r="E342" s="85"/>
      <c r="F342" s="86"/>
      <c r="G342" s="85"/>
      <c r="H342" s="85"/>
      <c r="I342" s="87"/>
      <c r="J342" s="85"/>
      <c r="K342" s="85"/>
      <c r="L342" s="85"/>
    </row>
    <row r="343" spans="1:12" x14ac:dyDescent="0.25">
      <c r="A343" s="84"/>
      <c r="B343" s="84"/>
      <c r="C343" s="85"/>
      <c r="D343" s="85"/>
      <c r="E343" s="85"/>
      <c r="F343" s="86"/>
      <c r="G343" s="85"/>
      <c r="H343" s="85"/>
      <c r="I343" s="87"/>
      <c r="J343" s="85"/>
      <c r="K343" s="85"/>
      <c r="L343" s="85"/>
    </row>
    <row r="344" spans="1:12" x14ac:dyDescent="0.25">
      <c r="A344" s="84"/>
      <c r="B344" s="84"/>
      <c r="C344" s="85"/>
      <c r="D344" s="85"/>
      <c r="E344" s="85"/>
      <c r="F344" s="86"/>
      <c r="G344" s="85"/>
      <c r="H344" s="85"/>
      <c r="I344" s="87"/>
      <c r="J344" s="85"/>
      <c r="K344" s="85"/>
      <c r="L344" s="85"/>
    </row>
    <row r="345" spans="1:12" x14ac:dyDescent="0.25">
      <c r="A345" s="84"/>
      <c r="B345" s="84"/>
      <c r="C345" s="85"/>
      <c r="D345" s="85"/>
      <c r="E345" s="85"/>
      <c r="F345" s="86"/>
      <c r="G345" s="85"/>
      <c r="H345" s="85"/>
      <c r="I345" s="87"/>
      <c r="J345" s="85"/>
      <c r="K345" s="85"/>
      <c r="L345" s="85"/>
    </row>
    <row r="346" spans="1:12" x14ac:dyDescent="0.25">
      <c r="A346" s="84"/>
      <c r="B346" s="84"/>
      <c r="C346" s="85"/>
      <c r="D346" s="85"/>
      <c r="E346" s="85"/>
      <c r="F346" s="86"/>
      <c r="G346" s="85"/>
      <c r="H346" s="85"/>
      <c r="I346" s="87"/>
      <c r="J346" s="85"/>
      <c r="K346" s="85"/>
      <c r="L346" s="85"/>
    </row>
    <row r="347" spans="1:12" x14ac:dyDescent="0.25">
      <c r="A347" s="84"/>
      <c r="B347" s="84"/>
      <c r="C347" s="85"/>
      <c r="D347" s="85"/>
      <c r="E347" s="85"/>
      <c r="F347" s="86"/>
      <c r="G347" s="85"/>
      <c r="H347" s="85"/>
      <c r="I347" s="87"/>
      <c r="J347" s="85"/>
      <c r="K347" s="85"/>
      <c r="L347" s="85"/>
    </row>
    <row r="348" spans="1:12" x14ac:dyDescent="0.25">
      <c r="A348" s="84"/>
      <c r="B348" s="84"/>
      <c r="C348" s="85"/>
      <c r="D348" s="85"/>
      <c r="E348" s="85"/>
      <c r="F348" s="86"/>
      <c r="G348" s="85"/>
      <c r="H348" s="85"/>
      <c r="I348" s="87"/>
      <c r="J348" s="85"/>
      <c r="K348" s="85"/>
      <c r="L348" s="85"/>
    </row>
    <row r="349" spans="1:12" x14ac:dyDescent="0.25">
      <c r="A349" s="84"/>
      <c r="B349" s="84"/>
      <c r="C349" s="85"/>
      <c r="D349" s="85"/>
      <c r="E349" s="85"/>
      <c r="F349" s="86"/>
      <c r="G349" s="85"/>
      <c r="H349" s="85"/>
      <c r="I349" s="87"/>
      <c r="J349" s="85"/>
      <c r="K349" s="85"/>
      <c r="L349" s="85"/>
    </row>
    <row r="350" spans="1:12" x14ac:dyDescent="0.25">
      <c r="A350" s="84"/>
      <c r="B350" s="84"/>
      <c r="C350" s="85"/>
      <c r="D350" s="85"/>
      <c r="E350" s="85"/>
      <c r="F350" s="86"/>
      <c r="G350" s="85"/>
      <c r="H350" s="85"/>
      <c r="I350" s="87"/>
      <c r="J350" s="85"/>
      <c r="K350" s="85"/>
      <c r="L350" s="85"/>
    </row>
    <row r="351" spans="1:12" x14ac:dyDescent="0.25">
      <c r="A351" s="84"/>
      <c r="B351" s="84"/>
      <c r="C351" s="85"/>
      <c r="D351" s="85"/>
      <c r="E351" s="85"/>
      <c r="F351" s="86"/>
      <c r="G351" s="85"/>
      <c r="H351" s="85"/>
      <c r="I351" s="87"/>
      <c r="J351" s="85"/>
      <c r="K351" s="85"/>
      <c r="L351" s="85"/>
    </row>
    <row r="352" spans="1:12" x14ac:dyDescent="0.25">
      <c r="A352" s="84"/>
      <c r="B352" s="84"/>
      <c r="C352" s="85"/>
      <c r="D352" s="85"/>
      <c r="E352" s="85"/>
      <c r="F352" s="86"/>
      <c r="G352" s="85"/>
      <c r="H352" s="85"/>
      <c r="I352" s="87"/>
      <c r="J352" s="85"/>
      <c r="K352" s="85"/>
      <c r="L352" s="85"/>
    </row>
    <row r="353" spans="1:12" x14ac:dyDescent="0.25">
      <c r="A353" s="84"/>
      <c r="B353" s="84"/>
      <c r="C353" s="85"/>
      <c r="D353" s="85"/>
      <c r="E353" s="85"/>
      <c r="F353" s="86"/>
      <c r="G353" s="85"/>
      <c r="H353" s="85"/>
      <c r="I353" s="87"/>
      <c r="J353" s="85"/>
      <c r="K353" s="85"/>
      <c r="L353" s="85"/>
    </row>
    <row r="354" spans="1:12" x14ac:dyDescent="0.25">
      <c r="A354" s="84"/>
      <c r="B354" s="84"/>
      <c r="C354" s="85"/>
      <c r="D354" s="85"/>
      <c r="E354" s="85"/>
      <c r="F354" s="86"/>
      <c r="G354" s="85"/>
      <c r="H354" s="85"/>
      <c r="I354" s="87"/>
      <c r="J354" s="85"/>
      <c r="K354" s="85"/>
      <c r="L354" s="85"/>
    </row>
    <row r="355" spans="1:12" x14ac:dyDescent="0.25">
      <c r="E355" s="85"/>
      <c r="F355" s="88"/>
      <c r="G355" s="14"/>
      <c r="I355" s="89"/>
      <c r="J355" s="14"/>
    </row>
    <row r="356" spans="1:12" x14ac:dyDescent="0.25">
      <c r="E356" s="85"/>
      <c r="F356" s="88"/>
      <c r="G356" s="14"/>
      <c r="I356" s="89"/>
      <c r="J356" s="14"/>
    </row>
    <row r="357" spans="1:12" x14ac:dyDescent="0.25">
      <c r="E357" s="85"/>
      <c r="F357" s="88"/>
      <c r="G357" s="14"/>
      <c r="I357" s="89"/>
      <c r="J357" s="14"/>
    </row>
    <row r="358" spans="1:12" x14ac:dyDescent="0.25">
      <c r="E358" s="85"/>
      <c r="F358" s="88"/>
      <c r="G358" s="14"/>
      <c r="I358" s="89"/>
      <c r="J358" s="14"/>
    </row>
    <row r="359" spans="1:12" x14ac:dyDescent="0.25">
      <c r="E359" s="85"/>
      <c r="F359" s="88"/>
      <c r="G359" s="14"/>
      <c r="I359" s="89"/>
      <c r="J359" s="14"/>
    </row>
    <row r="360" spans="1:12" x14ac:dyDescent="0.25">
      <c r="E360" s="85"/>
      <c r="F360" s="88"/>
      <c r="G360" s="14"/>
      <c r="I360" s="89"/>
      <c r="J360" s="14"/>
    </row>
    <row r="361" spans="1:12" x14ac:dyDescent="0.25">
      <c r="E361" s="85"/>
      <c r="F361" s="88"/>
      <c r="G361" s="14"/>
      <c r="I361" s="89"/>
      <c r="J361" s="14"/>
    </row>
    <row r="362" spans="1:12" x14ac:dyDescent="0.25">
      <c r="E362" s="85"/>
      <c r="F362" s="88"/>
      <c r="G362" s="14"/>
      <c r="I362" s="89"/>
      <c r="J362" s="14"/>
    </row>
    <row r="363" spans="1:12" x14ac:dyDescent="0.25">
      <c r="E363" s="85"/>
      <c r="F363" s="88"/>
      <c r="G363" s="14"/>
      <c r="I363" s="89"/>
      <c r="J363" s="14"/>
    </row>
    <row r="364" spans="1:12" x14ac:dyDescent="0.25">
      <c r="E364" s="85"/>
      <c r="F364" s="88"/>
      <c r="G364" s="14"/>
      <c r="I364" s="89"/>
      <c r="J364" s="14"/>
    </row>
    <row r="365" spans="1:12" x14ac:dyDescent="0.25">
      <c r="E365" s="85"/>
      <c r="F365" s="88"/>
      <c r="G365" s="14"/>
      <c r="I365" s="89"/>
      <c r="J365" s="14"/>
    </row>
    <row r="366" spans="1:12" x14ac:dyDescent="0.25">
      <c r="E366" s="85"/>
      <c r="F366" s="88"/>
      <c r="G366" s="14"/>
      <c r="I366" s="89"/>
      <c r="J366" s="14"/>
    </row>
    <row r="367" spans="1:12" x14ac:dyDescent="0.25">
      <c r="E367" s="85"/>
      <c r="F367" s="88"/>
      <c r="G367" s="14"/>
      <c r="I367" s="89"/>
      <c r="J367" s="14"/>
    </row>
    <row r="368" spans="1:12" x14ac:dyDescent="0.25">
      <c r="E368" s="85"/>
      <c r="F368" s="88"/>
      <c r="G368" s="14"/>
      <c r="I368" s="89"/>
      <c r="J368" s="14"/>
    </row>
    <row r="369" spans="5:10" x14ac:dyDescent="0.25">
      <c r="E369" s="85"/>
      <c r="F369" s="88"/>
      <c r="G369" s="14"/>
      <c r="I369" s="89"/>
      <c r="J369" s="14"/>
    </row>
    <row r="370" spans="5:10" x14ac:dyDescent="0.25">
      <c r="E370" s="85"/>
      <c r="F370" s="88"/>
      <c r="G370" s="14"/>
      <c r="I370" s="89"/>
      <c r="J370" s="14"/>
    </row>
    <row r="371" spans="5:10" x14ac:dyDescent="0.25">
      <c r="E371" s="85"/>
      <c r="F371" s="88"/>
      <c r="G371" s="14"/>
      <c r="I371" s="89"/>
      <c r="J371" s="14"/>
    </row>
    <row r="372" spans="5:10" x14ac:dyDescent="0.25">
      <c r="E372" s="85"/>
      <c r="F372" s="88"/>
      <c r="G372" s="14"/>
      <c r="I372" s="89"/>
      <c r="J372" s="14"/>
    </row>
    <row r="373" spans="5:10" x14ac:dyDescent="0.25">
      <c r="E373" s="85"/>
      <c r="F373" s="88"/>
      <c r="G373" s="14"/>
      <c r="I373" s="89"/>
      <c r="J373" s="14"/>
    </row>
    <row r="374" spans="5:10" x14ac:dyDescent="0.25">
      <c r="E374" s="85"/>
      <c r="F374" s="88"/>
      <c r="G374" s="14"/>
      <c r="I374" s="89"/>
      <c r="J374" s="14"/>
    </row>
    <row r="375" spans="5:10" x14ac:dyDescent="0.25">
      <c r="E375" s="85"/>
      <c r="F375" s="88"/>
      <c r="G375" s="14"/>
      <c r="I375" s="89"/>
      <c r="J375" s="14"/>
    </row>
    <row r="376" spans="5:10" x14ac:dyDescent="0.25">
      <c r="E376" s="85"/>
      <c r="F376" s="88"/>
      <c r="G376" s="14"/>
      <c r="I376" s="89"/>
      <c r="J376" s="14"/>
    </row>
    <row r="377" spans="5:10" x14ac:dyDescent="0.25">
      <c r="E377" s="85"/>
      <c r="F377" s="88"/>
      <c r="G377" s="14"/>
      <c r="I377" s="89"/>
      <c r="J377" s="14"/>
    </row>
    <row r="378" spans="5:10" x14ac:dyDescent="0.25">
      <c r="E378" s="85"/>
      <c r="F378" s="88"/>
      <c r="G378" s="14"/>
      <c r="I378" s="89"/>
      <c r="J378" s="14"/>
    </row>
    <row r="379" spans="5:10" x14ac:dyDescent="0.25">
      <c r="E379" s="85"/>
      <c r="F379" s="88"/>
      <c r="G379" s="14"/>
      <c r="I379" s="89"/>
      <c r="J379" s="14"/>
    </row>
    <row r="380" spans="5:10" x14ac:dyDescent="0.25">
      <c r="E380" s="85"/>
      <c r="F380" s="88"/>
      <c r="G380" s="14"/>
      <c r="I380" s="89"/>
      <c r="J380" s="14"/>
    </row>
    <row r="381" spans="5:10" x14ac:dyDescent="0.25">
      <c r="E381" s="85"/>
      <c r="F381" s="88"/>
      <c r="G381" s="14"/>
      <c r="I381" s="89"/>
      <c r="J381" s="14"/>
    </row>
    <row r="382" spans="5:10" x14ac:dyDescent="0.25">
      <c r="E382" s="85"/>
      <c r="F382" s="88"/>
      <c r="G382" s="14"/>
      <c r="I382" s="89"/>
      <c r="J382" s="14"/>
    </row>
    <row r="383" spans="5:10" x14ac:dyDescent="0.25">
      <c r="E383" s="85"/>
      <c r="F383" s="88"/>
      <c r="G383" s="14"/>
      <c r="I383" s="89"/>
      <c r="J383" s="14"/>
    </row>
    <row r="384" spans="5:10" x14ac:dyDescent="0.25">
      <c r="E384" s="85"/>
      <c r="F384" s="88"/>
      <c r="G384" s="14"/>
      <c r="I384" s="89"/>
      <c r="J384" s="14"/>
    </row>
    <row r="385" spans="5:10" x14ac:dyDescent="0.25">
      <c r="E385" s="85"/>
      <c r="F385" s="88"/>
      <c r="G385" s="14"/>
      <c r="I385" s="89"/>
      <c r="J385" s="14"/>
    </row>
    <row r="386" spans="5:10" x14ac:dyDescent="0.25">
      <c r="E386" s="85"/>
      <c r="F386" s="88"/>
      <c r="G386" s="14"/>
      <c r="I386" s="89"/>
      <c r="J386" s="14"/>
    </row>
    <row r="387" spans="5:10" x14ac:dyDescent="0.25">
      <c r="E387" s="85"/>
      <c r="F387" s="88"/>
      <c r="G387" s="14"/>
      <c r="I387" s="89"/>
      <c r="J387" s="14"/>
    </row>
    <row r="388" spans="5:10" x14ac:dyDescent="0.25">
      <c r="E388" s="85"/>
      <c r="F388" s="88"/>
      <c r="G388" s="14"/>
      <c r="I388" s="89"/>
      <c r="J388" s="14"/>
    </row>
    <row r="389" spans="5:10" x14ac:dyDescent="0.25">
      <c r="E389" s="85"/>
      <c r="F389" s="88"/>
      <c r="G389" s="14"/>
      <c r="I389" s="89"/>
      <c r="J389" s="14"/>
    </row>
    <row r="390" spans="5:10" x14ac:dyDescent="0.25">
      <c r="E390" s="85"/>
      <c r="F390" s="88"/>
      <c r="G390" s="14"/>
      <c r="I390" s="89"/>
      <c r="J390" s="14"/>
    </row>
    <row r="391" spans="5:10" x14ac:dyDescent="0.25">
      <c r="E391" s="85"/>
      <c r="F391" s="88"/>
      <c r="G391" s="14"/>
      <c r="I391" s="89"/>
      <c r="J391" s="14"/>
    </row>
    <row r="392" spans="5:10" x14ac:dyDescent="0.25">
      <c r="E392" s="85"/>
      <c r="F392" s="88"/>
      <c r="G392" s="14"/>
      <c r="I392" s="89"/>
      <c r="J392" s="14"/>
    </row>
    <row r="393" spans="5:10" x14ac:dyDescent="0.25">
      <c r="E393" s="85"/>
      <c r="F393" s="88"/>
      <c r="G393" s="14"/>
      <c r="I393" s="89"/>
      <c r="J393" s="14"/>
    </row>
    <row r="394" spans="5:10" x14ac:dyDescent="0.25">
      <c r="E394" s="85"/>
      <c r="F394" s="88"/>
      <c r="G394" s="14"/>
      <c r="I394" s="89"/>
      <c r="J394" s="14"/>
    </row>
    <row r="395" spans="5:10" x14ac:dyDescent="0.25">
      <c r="E395" s="85"/>
      <c r="F395" s="88"/>
      <c r="G395" s="14"/>
      <c r="I395" s="89"/>
      <c r="J395" s="14"/>
    </row>
    <row r="396" spans="5:10" x14ac:dyDescent="0.25">
      <c r="E396" s="85"/>
      <c r="F396" s="88"/>
      <c r="G396" s="14"/>
      <c r="I396" s="89"/>
      <c r="J396" s="14"/>
    </row>
    <row r="397" spans="5:10" x14ac:dyDescent="0.25">
      <c r="E397" s="85"/>
      <c r="F397" s="88"/>
      <c r="G397" s="14"/>
      <c r="I397" s="89"/>
      <c r="J397" s="14"/>
    </row>
    <row r="398" spans="5:10" x14ac:dyDescent="0.25">
      <c r="E398" s="85"/>
      <c r="F398" s="88"/>
      <c r="G398" s="14"/>
      <c r="I398" s="89"/>
      <c r="J398" s="14"/>
    </row>
    <row r="399" spans="5:10" x14ac:dyDescent="0.25">
      <c r="E399" s="85"/>
      <c r="F399" s="88"/>
      <c r="G399" s="14"/>
      <c r="I399" s="89"/>
      <c r="J399" s="14"/>
    </row>
    <row r="400" spans="5:10" x14ac:dyDescent="0.25">
      <c r="E400" s="85"/>
      <c r="F400" s="88"/>
      <c r="G400" s="14"/>
      <c r="I400" s="89"/>
      <c r="J400" s="14"/>
    </row>
    <row r="401" spans="5:10" x14ac:dyDescent="0.25">
      <c r="E401" s="85"/>
      <c r="F401" s="88"/>
      <c r="G401" s="14"/>
      <c r="I401" s="89"/>
      <c r="J401" s="14"/>
    </row>
    <row r="402" spans="5:10" x14ac:dyDescent="0.25">
      <c r="E402" s="85"/>
      <c r="F402" s="88"/>
      <c r="G402" s="14"/>
      <c r="I402" s="89"/>
      <c r="J402" s="14"/>
    </row>
    <row r="403" spans="5:10" x14ac:dyDescent="0.25">
      <c r="E403" s="85"/>
      <c r="F403" s="88"/>
      <c r="G403" s="14"/>
      <c r="I403" s="89"/>
      <c r="J403" s="14"/>
    </row>
    <row r="404" spans="5:10" x14ac:dyDescent="0.25">
      <c r="E404" s="85"/>
      <c r="F404" s="88"/>
      <c r="G404" s="14"/>
      <c r="I404" s="89"/>
      <c r="J404" s="14"/>
    </row>
    <row r="405" spans="5:10" x14ac:dyDescent="0.25">
      <c r="E405" s="85"/>
      <c r="F405" s="88"/>
      <c r="G405" s="14"/>
      <c r="I405" s="89"/>
      <c r="J405" s="14"/>
    </row>
    <row r="406" spans="5:10" x14ac:dyDescent="0.25">
      <c r="E406" s="85"/>
      <c r="F406" s="88"/>
      <c r="G406" s="14"/>
      <c r="I406" s="89"/>
      <c r="J406" s="14"/>
    </row>
    <row r="407" spans="5:10" x14ac:dyDescent="0.25">
      <c r="E407" s="85"/>
      <c r="F407" s="88"/>
      <c r="G407" s="14"/>
      <c r="I407" s="89"/>
      <c r="J407" s="14"/>
    </row>
    <row r="408" spans="5:10" x14ac:dyDescent="0.25">
      <c r="E408" s="85"/>
      <c r="F408" s="88"/>
      <c r="G408" s="14"/>
      <c r="I408" s="89"/>
      <c r="J408" s="14"/>
    </row>
    <row r="409" spans="5:10" x14ac:dyDescent="0.25">
      <c r="E409" s="85"/>
      <c r="F409" s="88"/>
      <c r="G409" s="14"/>
      <c r="I409" s="89"/>
      <c r="J409" s="14"/>
    </row>
    <row r="410" spans="5:10" x14ac:dyDescent="0.25">
      <c r="E410" s="85"/>
      <c r="F410" s="88"/>
      <c r="G410" s="14"/>
      <c r="I410" s="89"/>
      <c r="J410" s="14"/>
    </row>
    <row r="411" spans="5:10" x14ac:dyDescent="0.25">
      <c r="E411" s="85"/>
      <c r="F411" s="88"/>
      <c r="G411" s="14"/>
      <c r="I411" s="89"/>
      <c r="J411" s="14"/>
    </row>
  </sheetData>
  <autoFilter ref="A13:N179" xr:uid="{00000000-0001-0000-0200-000000000000}"/>
  <sortState xmlns:xlrd2="http://schemas.microsoft.com/office/spreadsheetml/2017/richdata2" ref="A12:XES63">
    <sortCondition descending="1" ref="F12:F63"/>
  </sortState>
  <mergeCells count="300">
    <mergeCell ref="M100:M101"/>
    <mergeCell ref="N100:N101"/>
    <mergeCell ref="E100:E101"/>
    <mergeCell ref="H100:H101"/>
    <mergeCell ref="K100:K101"/>
    <mergeCell ref="M103:M104"/>
    <mergeCell ref="N103:N104"/>
    <mergeCell ref="E45:E47"/>
    <mergeCell ref="H45:H47"/>
    <mergeCell ref="K45:K47"/>
    <mergeCell ref="L45:L47"/>
    <mergeCell ref="M45:M47"/>
    <mergeCell ref="N45:N47"/>
    <mergeCell ref="H103:H104"/>
    <mergeCell ref="K103:K104"/>
    <mergeCell ref="L103:L104"/>
    <mergeCell ref="L100:L101"/>
    <mergeCell ref="L96:L97"/>
    <mergeCell ref="M96:M97"/>
    <mergeCell ref="N96:N97"/>
    <mergeCell ref="E98:E99"/>
    <mergeCell ref="H98:H99"/>
    <mergeCell ref="K98:K99"/>
    <mergeCell ref="L98:L99"/>
    <mergeCell ref="M98:M99"/>
    <mergeCell ref="N98:N99"/>
    <mergeCell ref="E96:E97"/>
    <mergeCell ref="H96:H97"/>
    <mergeCell ref="K96:K97"/>
    <mergeCell ref="L89:L91"/>
    <mergeCell ref="M89:M91"/>
    <mergeCell ref="N89:N91"/>
    <mergeCell ref="E92:E93"/>
    <mergeCell ref="H92:H93"/>
    <mergeCell ref="K92:K93"/>
    <mergeCell ref="L92:L93"/>
    <mergeCell ref="M92:M93"/>
    <mergeCell ref="N92:N93"/>
    <mergeCell ref="E89:E91"/>
    <mergeCell ref="H89:H91"/>
    <mergeCell ref="K89:K91"/>
    <mergeCell ref="F92:F93"/>
    <mergeCell ref="G89:G91"/>
    <mergeCell ref="F89:F91"/>
    <mergeCell ref="L83:L85"/>
    <mergeCell ref="M83:M85"/>
    <mergeCell ref="N83:N85"/>
    <mergeCell ref="E86:E88"/>
    <mergeCell ref="H86:H88"/>
    <mergeCell ref="K86:K88"/>
    <mergeCell ref="L86:L88"/>
    <mergeCell ref="M86:M88"/>
    <mergeCell ref="N86:N88"/>
    <mergeCell ref="E83:E85"/>
    <mergeCell ref="H83:H85"/>
    <mergeCell ref="K83:K85"/>
    <mergeCell ref="G86:G88"/>
    <mergeCell ref="F86:F88"/>
    <mergeCell ref="G83:G85"/>
    <mergeCell ref="F83:F85"/>
    <mergeCell ref="H80:H82"/>
    <mergeCell ref="K80:K82"/>
    <mergeCell ref="L80:L82"/>
    <mergeCell ref="M80:M82"/>
    <mergeCell ref="N80:N82"/>
    <mergeCell ref="E78:E79"/>
    <mergeCell ref="H78:H79"/>
    <mergeCell ref="K78:K79"/>
    <mergeCell ref="G80:G82"/>
    <mergeCell ref="F80:F82"/>
    <mergeCell ref="K75:K77"/>
    <mergeCell ref="L75:L77"/>
    <mergeCell ref="M75:M77"/>
    <mergeCell ref="N75:N77"/>
    <mergeCell ref="E72:E74"/>
    <mergeCell ref="H72:H74"/>
    <mergeCell ref="K72:K74"/>
    <mergeCell ref="L78:L79"/>
    <mergeCell ref="M78:M79"/>
    <mergeCell ref="N78:N79"/>
    <mergeCell ref="A1:N1"/>
    <mergeCell ref="B36:B38"/>
    <mergeCell ref="I36:I38"/>
    <mergeCell ref="K36:K38"/>
    <mergeCell ref="L36:L38"/>
    <mergeCell ref="M36:M38"/>
    <mergeCell ref="N36:N38"/>
    <mergeCell ref="B28:B30"/>
    <mergeCell ref="E36:E38"/>
    <mergeCell ref="B25:B27"/>
    <mergeCell ref="E25:E27"/>
    <mergeCell ref="L25:L27"/>
    <mergeCell ref="K31:K33"/>
    <mergeCell ref="N28:N30"/>
    <mergeCell ref="L31:L33"/>
    <mergeCell ref="M31:M33"/>
    <mergeCell ref="N31:N33"/>
    <mergeCell ref="I28:I30"/>
    <mergeCell ref="J28:J30"/>
    <mergeCell ref="K28:K30"/>
    <mergeCell ref="L28:L30"/>
    <mergeCell ref="M28:M30"/>
    <mergeCell ref="N25:N27"/>
    <mergeCell ref="G31:G33"/>
    <mergeCell ref="E28:E30"/>
    <mergeCell ref="A2:M2"/>
    <mergeCell ref="M25:M27"/>
    <mergeCell ref="H25:H27"/>
    <mergeCell ref="K25:K27"/>
    <mergeCell ref="B106:B108"/>
    <mergeCell ref="E106:E108"/>
    <mergeCell ref="H106:H108"/>
    <mergeCell ref="B31:B33"/>
    <mergeCell ref="E31:E33"/>
    <mergeCell ref="H31:H33"/>
    <mergeCell ref="H39:H41"/>
    <mergeCell ref="L65:L67"/>
    <mergeCell ref="M65:M67"/>
    <mergeCell ref="L68:L69"/>
    <mergeCell ref="M68:M69"/>
    <mergeCell ref="L39:L41"/>
    <mergeCell ref="K39:K41"/>
    <mergeCell ref="B65:B67"/>
    <mergeCell ref="E65:E67"/>
    <mergeCell ref="H65:H67"/>
    <mergeCell ref="K65:K67"/>
    <mergeCell ref="B68:B69"/>
    <mergeCell ref="H75:H77"/>
    <mergeCell ref="K106:K108"/>
    <mergeCell ref="L106:L108"/>
    <mergeCell ref="M106:M108"/>
    <mergeCell ref="N106:N108"/>
    <mergeCell ref="K57:K59"/>
    <mergeCell ref="L57:L59"/>
    <mergeCell ref="M57:M59"/>
    <mergeCell ref="N57:N59"/>
    <mergeCell ref="E60:E62"/>
    <mergeCell ref="H60:H62"/>
    <mergeCell ref="K60:K62"/>
    <mergeCell ref="L60:L62"/>
    <mergeCell ref="M60:M62"/>
    <mergeCell ref="N60:N62"/>
    <mergeCell ref="J57:J59"/>
    <mergeCell ref="N65:N67"/>
    <mergeCell ref="N68:N69"/>
    <mergeCell ref="E68:E69"/>
    <mergeCell ref="H68:H69"/>
    <mergeCell ref="K68:K69"/>
    <mergeCell ref="L72:L74"/>
    <mergeCell ref="M72:M74"/>
    <mergeCell ref="N72:N74"/>
    <mergeCell ref="E75:E77"/>
    <mergeCell ref="L124:L126"/>
    <mergeCell ref="M124:M126"/>
    <mergeCell ref="N124:N126"/>
    <mergeCell ref="E124:E126"/>
    <mergeCell ref="H124:H126"/>
    <mergeCell ref="K124:K126"/>
    <mergeCell ref="N110:N113"/>
    <mergeCell ref="E110:E113"/>
    <mergeCell ref="E117:E118"/>
    <mergeCell ref="H117:H118"/>
    <mergeCell ref="K117:K118"/>
    <mergeCell ref="L117:L118"/>
    <mergeCell ref="M117:M118"/>
    <mergeCell ref="N117:N118"/>
    <mergeCell ref="K110:K113"/>
    <mergeCell ref="L110:L113"/>
    <mergeCell ref="M110:M113"/>
    <mergeCell ref="J193:J194"/>
    <mergeCell ref="K193:K194"/>
    <mergeCell ref="L193:L194"/>
    <mergeCell ref="M193:M194"/>
    <mergeCell ref="N193:N194"/>
    <mergeCell ref="B193:B194"/>
    <mergeCell ref="C193:C194"/>
    <mergeCell ref="E193:E194"/>
    <mergeCell ref="G193:G194"/>
    <mergeCell ref="H193:H194"/>
    <mergeCell ref="E202:E204"/>
    <mergeCell ref="K202:K204"/>
    <mergeCell ref="L202:L204"/>
    <mergeCell ref="M202:M204"/>
    <mergeCell ref="N202:N204"/>
    <mergeCell ref="H197:H199"/>
    <mergeCell ref="K197:K199"/>
    <mergeCell ref="L197:L199"/>
    <mergeCell ref="M197:M199"/>
    <mergeCell ref="N197:N199"/>
    <mergeCell ref="I197:I199"/>
    <mergeCell ref="I202:I204"/>
    <mergeCell ref="H57:H59"/>
    <mergeCell ref="H28:H30"/>
    <mergeCell ref="G202:G204"/>
    <mergeCell ref="F202:F204"/>
    <mergeCell ref="G197:G199"/>
    <mergeCell ref="F197:F199"/>
    <mergeCell ref="F193:F194"/>
    <mergeCell ref="G124:G126"/>
    <mergeCell ref="F124:F126"/>
    <mergeCell ref="G117:G118"/>
    <mergeCell ref="F117:F118"/>
    <mergeCell ref="G110:G113"/>
    <mergeCell ref="F110:F113"/>
    <mergeCell ref="G106:G108"/>
    <mergeCell ref="F106:F108"/>
    <mergeCell ref="G103:G104"/>
    <mergeCell ref="F103:F104"/>
    <mergeCell ref="G100:G101"/>
    <mergeCell ref="F100:F101"/>
    <mergeCell ref="G98:G99"/>
    <mergeCell ref="F98:F99"/>
    <mergeCell ref="G96:G97"/>
    <mergeCell ref="F96:F97"/>
    <mergeCell ref="G92:G93"/>
    <mergeCell ref="G45:G47"/>
    <mergeCell ref="F45:F47"/>
    <mergeCell ref="G39:G41"/>
    <mergeCell ref="F39:F41"/>
    <mergeCell ref="G36:G38"/>
    <mergeCell ref="F36:F38"/>
    <mergeCell ref="G78:G79"/>
    <mergeCell ref="F78:F79"/>
    <mergeCell ref="G75:G77"/>
    <mergeCell ref="F75:F77"/>
    <mergeCell ref="G72:G74"/>
    <mergeCell ref="F72:F74"/>
    <mergeCell ref="G68:G69"/>
    <mergeCell ref="F68:F69"/>
    <mergeCell ref="G65:G67"/>
    <mergeCell ref="F65:F67"/>
    <mergeCell ref="G28:G30"/>
    <mergeCell ref="F28:F30"/>
    <mergeCell ref="G25:G27"/>
    <mergeCell ref="F25:F27"/>
    <mergeCell ref="C202:C204"/>
    <mergeCell ref="B197:B199"/>
    <mergeCell ref="B124:B126"/>
    <mergeCell ref="B117:B118"/>
    <mergeCell ref="B110:B113"/>
    <mergeCell ref="B103:B104"/>
    <mergeCell ref="B100:B101"/>
    <mergeCell ref="B98:B99"/>
    <mergeCell ref="B96:B97"/>
    <mergeCell ref="B92:B93"/>
    <mergeCell ref="B89:B91"/>
    <mergeCell ref="B86:B88"/>
    <mergeCell ref="B83:B85"/>
    <mergeCell ref="B80:B82"/>
    <mergeCell ref="B78:B79"/>
    <mergeCell ref="B75:B77"/>
    <mergeCell ref="G60:G62"/>
    <mergeCell ref="F60:F62"/>
    <mergeCell ref="B43:B44"/>
    <mergeCell ref="G57:G59"/>
    <mergeCell ref="A92:A93"/>
    <mergeCell ref="A89:A91"/>
    <mergeCell ref="A86:A88"/>
    <mergeCell ref="A83:A85"/>
    <mergeCell ref="A80:A82"/>
    <mergeCell ref="A78:A79"/>
    <mergeCell ref="A75:A77"/>
    <mergeCell ref="F31:F33"/>
    <mergeCell ref="F57:F59"/>
    <mergeCell ref="E39:E41"/>
    <mergeCell ref="E80:E82"/>
    <mergeCell ref="A31:A33"/>
    <mergeCell ref="A193:A194"/>
    <mergeCell ref="A124:A126"/>
    <mergeCell ref="A117:A118"/>
    <mergeCell ref="A110:A113"/>
    <mergeCell ref="A106:A108"/>
    <mergeCell ref="A103:A104"/>
    <mergeCell ref="A100:A101"/>
    <mergeCell ref="A98:A99"/>
    <mergeCell ref="A96:A97"/>
    <mergeCell ref="A28:A30"/>
    <mergeCell ref="A25:A27"/>
    <mergeCell ref="D193:D194"/>
    <mergeCell ref="E197:E199"/>
    <mergeCell ref="D197:D199"/>
    <mergeCell ref="J197:J199"/>
    <mergeCell ref="D202:D204"/>
    <mergeCell ref="J202:J204"/>
    <mergeCell ref="A72:A74"/>
    <mergeCell ref="A68:A69"/>
    <mergeCell ref="A65:A67"/>
    <mergeCell ref="A60:A62"/>
    <mergeCell ref="A57:A59"/>
    <mergeCell ref="A45:A47"/>
    <mergeCell ref="A43:A44"/>
    <mergeCell ref="A39:A41"/>
    <mergeCell ref="A36:A38"/>
    <mergeCell ref="B72:B74"/>
    <mergeCell ref="B60:B62"/>
    <mergeCell ref="B57:B59"/>
    <mergeCell ref="B45:B47"/>
    <mergeCell ref="B39:B41"/>
    <mergeCell ref="A202:A204"/>
    <mergeCell ref="A197:A199"/>
  </mergeCells>
  <phoneticPr fontId="5" type="noConversion"/>
  <conditionalFormatting sqref="G133:G135 G1:G131 G141:G172 G180:G182 G235:G1048576">
    <cfRule type="cellIs" dxfId="8" priority="206" operator="lessThan">
      <formula>TODAY()</formula>
    </cfRule>
  </conditionalFormatting>
  <conditionalFormatting sqref="G132">
    <cfRule type="cellIs" dxfId="7" priority="193" operator="lessThan">
      <formula>TODAY()</formula>
    </cfRule>
  </conditionalFormatting>
  <conditionalFormatting sqref="G136:G140">
    <cfRule type="cellIs" dxfId="6" priority="146" operator="lessThan">
      <formula>TODAY()</formula>
    </cfRule>
  </conditionalFormatting>
  <conditionalFormatting sqref="A156:J159 L156:N159 A153:J153 L153:N153 A149:N152 A145:J148 L145:N148 A144:N144 A154:N155 A127:N140 A141:J143 L141:N143 A160:N172 A180:N182">
    <cfRule type="containsBlanks" priority="136">
      <formula>LEN(TRIM(A127))=0</formula>
    </cfRule>
  </conditionalFormatting>
  <conditionalFormatting sqref="K159">
    <cfRule type="containsBlanks" priority="117">
      <formula>LEN(TRIM(K159))=0</formula>
    </cfRule>
  </conditionalFormatting>
  <conditionalFormatting sqref="K158">
    <cfRule type="containsBlanks" priority="116">
      <formula>LEN(TRIM(K158))=0</formula>
    </cfRule>
  </conditionalFormatting>
  <conditionalFormatting sqref="K157">
    <cfRule type="containsBlanks" priority="115">
      <formula>LEN(TRIM(K157))=0</formula>
    </cfRule>
  </conditionalFormatting>
  <conditionalFormatting sqref="K156">
    <cfRule type="containsBlanks" priority="114">
      <formula>LEN(TRIM(K156))=0</formula>
    </cfRule>
  </conditionalFormatting>
  <conditionalFormatting sqref="K153">
    <cfRule type="containsBlanks" priority="113">
      <formula>LEN(TRIM(K153))=0</formula>
    </cfRule>
  </conditionalFormatting>
  <conditionalFormatting sqref="K148">
    <cfRule type="containsBlanks" priority="110">
      <formula>LEN(TRIM(K148))=0</formula>
    </cfRule>
  </conditionalFormatting>
  <conditionalFormatting sqref="K147">
    <cfRule type="containsBlanks" priority="109">
      <formula>LEN(TRIM(K147))=0</formula>
    </cfRule>
  </conditionalFormatting>
  <conditionalFormatting sqref="K146">
    <cfRule type="containsBlanks" priority="108">
      <formula>LEN(TRIM(K146))=0</formula>
    </cfRule>
  </conditionalFormatting>
  <conditionalFormatting sqref="K145">
    <cfRule type="containsBlanks" priority="107">
      <formula>LEN(TRIM(K145))=0</formula>
    </cfRule>
  </conditionalFormatting>
  <conditionalFormatting sqref="K143">
    <cfRule type="containsBlanks" priority="106">
      <formula>LEN(TRIM(K143))=0</formula>
    </cfRule>
  </conditionalFormatting>
  <conditionalFormatting sqref="K142">
    <cfRule type="containsBlanks" priority="105">
      <formula>LEN(TRIM(K142))=0</formula>
    </cfRule>
  </conditionalFormatting>
  <conditionalFormatting sqref="K141">
    <cfRule type="containsBlanks" priority="102">
      <formula>LEN(TRIM(K141))=0</formula>
    </cfRule>
  </conditionalFormatting>
  <conditionalFormatting sqref="G173:G179">
    <cfRule type="cellIs" dxfId="5" priority="97" operator="lessThan">
      <formula>TODAY()</formula>
    </cfRule>
  </conditionalFormatting>
  <conditionalFormatting sqref="A173:D179 F173:N179">
    <cfRule type="containsBlanks" priority="96">
      <formula>LEN(TRIM(A173))=0</formula>
    </cfRule>
  </conditionalFormatting>
  <conditionalFormatting sqref="E173">
    <cfRule type="containsBlanks" priority="95">
      <formula>LEN(TRIM(E173))=0</formula>
    </cfRule>
  </conditionalFormatting>
  <conditionalFormatting sqref="E174">
    <cfRule type="containsBlanks" priority="94">
      <formula>LEN(TRIM(E174))=0</formula>
    </cfRule>
  </conditionalFormatting>
  <conditionalFormatting sqref="E175">
    <cfRule type="containsBlanks" priority="93">
      <formula>LEN(TRIM(E175))=0</formula>
    </cfRule>
  </conditionalFormatting>
  <conditionalFormatting sqref="E176">
    <cfRule type="containsBlanks" priority="92">
      <formula>LEN(TRIM(E176))=0</formula>
    </cfRule>
  </conditionalFormatting>
  <conditionalFormatting sqref="E177">
    <cfRule type="containsBlanks" priority="91">
      <formula>LEN(TRIM(E177))=0</formula>
    </cfRule>
  </conditionalFormatting>
  <conditionalFormatting sqref="E178">
    <cfRule type="containsBlanks" priority="90">
      <formula>LEN(TRIM(E178))=0</formula>
    </cfRule>
  </conditionalFormatting>
  <conditionalFormatting sqref="E179">
    <cfRule type="containsBlanks" priority="89">
      <formula>LEN(TRIM(E179))=0</formula>
    </cfRule>
  </conditionalFormatting>
  <conditionalFormatting sqref="G183:G184">
    <cfRule type="cellIs" dxfId="4" priority="34" operator="lessThan">
      <formula>TODAY()</formula>
    </cfRule>
  </conditionalFormatting>
  <conditionalFormatting sqref="A183:N184 K185:N193 K195:N197 F185:F193 F195:F197 F200:F202 G202 L200:N202 M205:N234 F205:G234">
    <cfRule type="containsBlanks" priority="32">
      <formula>LEN(TRIM(A183))=0</formula>
    </cfRule>
  </conditionalFormatting>
  <conditionalFormatting sqref="E185:E192">
    <cfRule type="containsBlanks" priority="31">
      <formula>LEN(TRIM(E185))=0</formula>
    </cfRule>
  </conditionalFormatting>
  <conditionalFormatting sqref="L221:L234">
    <cfRule type="containsBlanks" priority="26">
      <formula>LEN(TRIM(L221))=0</formula>
    </cfRule>
  </conditionalFormatting>
  <conditionalFormatting sqref="L220">
    <cfRule type="containsBlanks" priority="25">
      <formula>LEN(TRIM(L220))=0</formula>
    </cfRule>
  </conditionalFormatting>
  <conditionalFormatting sqref="L219">
    <cfRule type="containsBlanks" priority="24">
      <formula>LEN(TRIM(L219))=0</formula>
    </cfRule>
  </conditionalFormatting>
  <conditionalFormatting sqref="L218">
    <cfRule type="containsBlanks" priority="23">
      <formula>LEN(TRIM(L218))=0</formula>
    </cfRule>
  </conditionalFormatting>
  <conditionalFormatting sqref="L217">
    <cfRule type="containsBlanks" priority="22">
      <formula>LEN(TRIM(L217))=0</formula>
    </cfRule>
  </conditionalFormatting>
  <conditionalFormatting sqref="L216">
    <cfRule type="containsBlanks" priority="21">
      <formula>LEN(TRIM(L216))=0</formula>
    </cfRule>
  </conditionalFormatting>
  <conditionalFormatting sqref="L215">
    <cfRule type="containsBlanks" priority="20">
      <formula>LEN(TRIM(L215))=0</formula>
    </cfRule>
  </conditionalFormatting>
  <conditionalFormatting sqref="L214">
    <cfRule type="containsBlanks" priority="19">
      <formula>LEN(TRIM(L214))=0</formula>
    </cfRule>
  </conditionalFormatting>
  <conditionalFormatting sqref="L213">
    <cfRule type="containsBlanks" priority="18">
      <formula>LEN(TRIM(L213))=0</formula>
    </cfRule>
  </conditionalFormatting>
  <conditionalFormatting sqref="L212">
    <cfRule type="containsBlanks" priority="17">
      <formula>LEN(TRIM(L212))=0</formula>
    </cfRule>
  </conditionalFormatting>
  <conditionalFormatting sqref="L211">
    <cfRule type="containsBlanks" priority="16">
      <formula>LEN(TRIM(L211))=0</formula>
    </cfRule>
  </conditionalFormatting>
  <conditionalFormatting sqref="L210">
    <cfRule type="containsBlanks" priority="15">
      <formula>LEN(TRIM(L210))=0</formula>
    </cfRule>
  </conditionalFormatting>
  <conditionalFormatting sqref="L209">
    <cfRule type="containsBlanks" priority="14">
      <formula>LEN(TRIM(L209))=0</formula>
    </cfRule>
  </conditionalFormatting>
  <conditionalFormatting sqref="L208">
    <cfRule type="containsBlanks" priority="13">
      <formula>LEN(TRIM(L208))=0</formula>
    </cfRule>
  </conditionalFormatting>
  <conditionalFormatting sqref="L207">
    <cfRule type="containsBlanks" priority="12">
      <formula>LEN(TRIM(L207))=0</formula>
    </cfRule>
  </conditionalFormatting>
  <conditionalFormatting sqref="L206">
    <cfRule type="containsBlanks" priority="11">
      <formula>LEN(TRIM(L206))=0</formula>
    </cfRule>
  </conditionalFormatting>
  <conditionalFormatting sqref="L205">
    <cfRule type="containsBlanks" priority="10">
      <formula>LEN(TRIM(L205))=0</formula>
    </cfRule>
  </conditionalFormatting>
  <conditionalFormatting sqref="J131:J184">
    <cfRule type="expression" dxfId="3" priority="207">
      <formula>ISODD(#REF!)</formula>
    </cfRule>
  </conditionalFormatting>
  <conditionalFormatting sqref="G185:G193 G195:G197">
    <cfRule type="containsBlanks" priority="8">
      <formula>LEN(TRIM(G185))=0</formula>
    </cfRule>
  </conditionalFormatting>
  <conditionalFormatting sqref="C227:C229">
    <cfRule type="expression" dxfId="2" priority="7">
      <formula>ISODD($O227)</formula>
    </cfRule>
  </conditionalFormatting>
  <conditionalFormatting sqref="I227:I233">
    <cfRule type="expression" dxfId="1" priority="2">
      <formula>ISODD($O227)</formula>
    </cfRule>
  </conditionalFormatting>
  <conditionalFormatting sqref="J232">
    <cfRule type="expression" dxfId="0" priority="1">
      <formula>ISODD($O232)</formula>
    </cfRule>
  </conditionalFormatting>
  <dataValidations count="1">
    <dataValidation type="list" allowBlank="1" showInputMessage="1" showErrorMessage="1" sqref="K173:K179" xr:uid="{AB64E8DF-6777-4476-ADF7-24F1599C362E}">
      <formula1>#REF!</formula1>
    </dataValidation>
  </dataValidations>
  <printOptions horizontalCentered="1" verticalCentered="1"/>
  <pageMargins left="0" right="0" top="0.35433070866141736" bottom="0.27559055118110237" header="0.15748031496062992" footer="0.15748031496062992"/>
  <pageSetup paperSize="9" scale="55" orientation="landscape" r:id="rId1"/>
  <headerFooter alignWithMargins="0">
    <oddHeader>&amp;C&amp;F</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AI36"/>
  <sheetViews>
    <sheetView showGridLines="0" zoomScale="80" zoomScaleNormal="80" workbookViewId="0">
      <pane ySplit="18" topLeftCell="A19" activePane="bottomLeft" state="frozen"/>
      <selection pane="bottomLeft" activeCell="E19" sqref="E19"/>
    </sheetView>
  </sheetViews>
  <sheetFormatPr defaultRowHeight="15.75" x14ac:dyDescent="0.25"/>
  <cols>
    <col min="1" max="1" width="15.5" customWidth="1"/>
    <col min="2" max="2" width="30.25" customWidth="1"/>
    <col min="3" max="4" width="33.5" customWidth="1"/>
    <col min="5" max="5" width="19.125" customWidth="1"/>
    <col min="6" max="6" width="22.5" customWidth="1"/>
    <col min="7" max="7" width="18.625" customWidth="1"/>
    <col min="8" max="8" width="29.5" customWidth="1"/>
    <col min="9" max="9" width="17.75" customWidth="1"/>
    <col min="10" max="10" width="17.125" customWidth="1"/>
    <col min="11" max="11" width="18.5" customWidth="1"/>
    <col min="12" max="12" width="26.375" customWidth="1"/>
    <col min="13" max="13" width="21.875" customWidth="1"/>
    <col min="14" max="14" width="20.375" style="1" customWidth="1"/>
    <col min="15" max="15" width="16.25" customWidth="1"/>
    <col min="16" max="16" width="14.625" customWidth="1"/>
    <col min="17" max="17" width="15.375" customWidth="1"/>
    <col min="18" max="18" width="22.125" customWidth="1"/>
    <col min="19" max="19" width="40.25" customWidth="1"/>
    <col min="20" max="20" width="26.375" customWidth="1"/>
    <col min="21" max="21" width="15" customWidth="1"/>
    <col min="22" max="23" width="9" customWidth="1"/>
  </cols>
  <sheetData>
    <row r="1" spans="1:21" ht="21" thickBot="1" x14ac:dyDescent="0.35">
      <c r="A1" s="371" t="s">
        <v>744</v>
      </c>
      <c r="B1" s="372"/>
      <c r="C1" s="372"/>
      <c r="D1" s="372"/>
      <c r="E1" s="372"/>
      <c r="F1" s="372"/>
      <c r="G1" s="372"/>
      <c r="H1" s="372"/>
      <c r="I1" s="372"/>
      <c r="J1" s="372"/>
      <c r="K1" s="372"/>
      <c r="L1" s="372"/>
      <c r="M1" s="372"/>
      <c r="N1" s="372"/>
      <c r="O1" s="372"/>
      <c r="P1" s="372"/>
      <c r="Q1" s="372"/>
      <c r="R1" s="372"/>
      <c r="S1" s="372"/>
      <c r="T1" s="372"/>
      <c r="U1" s="373"/>
    </row>
    <row r="2" spans="1:21" hidden="1" x14ac:dyDescent="0.25">
      <c r="A2" s="5" t="s">
        <v>745</v>
      </c>
      <c r="B2" s="5"/>
      <c r="C2" s="5"/>
      <c r="D2" s="5"/>
      <c r="E2" s="5"/>
      <c r="F2" s="5"/>
      <c r="G2" s="5"/>
      <c r="H2" s="5"/>
      <c r="I2" s="5"/>
      <c r="J2" s="5"/>
      <c r="K2" s="5"/>
      <c r="L2" s="5"/>
      <c r="M2" s="5"/>
      <c r="N2" s="7"/>
      <c r="O2" s="5"/>
      <c r="P2" s="5"/>
      <c r="Q2" s="5"/>
      <c r="R2" s="5"/>
      <c r="S2" s="5"/>
      <c r="T2" s="5"/>
    </row>
    <row r="3" spans="1:21" hidden="1" x14ac:dyDescent="0.25">
      <c r="A3" s="5" t="s">
        <v>746</v>
      </c>
      <c r="B3" s="5"/>
      <c r="C3" s="5"/>
      <c r="D3" s="5"/>
      <c r="E3" s="5"/>
      <c r="F3" s="5"/>
      <c r="G3" s="5"/>
      <c r="H3" s="5"/>
      <c r="I3" s="5"/>
      <c r="J3" s="5"/>
      <c r="K3" s="5"/>
      <c r="L3" s="5"/>
      <c r="M3" s="5"/>
      <c r="N3" s="7"/>
      <c r="O3" s="5"/>
      <c r="P3" s="5"/>
      <c r="Q3" s="5"/>
      <c r="R3" s="5"/>
      <c r="S3" s="5"/>
      <c r="T3" s="5"/>
    </row>
    <row r="4" spans="1:21" hidden="1" x14ac:dyDescent="0.25">
      <c r="A4" s="5" t="s">
        <v>747</v>
      </c>
      <c r="B4" s="5"/>
      <c r="C4" s="5"/>
      <c r="D4" s="5"/>
      <c r="E4" s="5"/>
      <c r="F4" s="5"/>
      <c r="G4" s="5"/>
      <c r="H4" s="5"/>
      <c r="I4" s="5"/>
      <c r="J4" s="5"/>
      <c r="K4" s="5"/>
      <c r="L4" s="5"/>
      <c r="M4" s="5"/>
      <c r="N4" s="7"/>
      <c r="O4" s="5"/>
      <c r="P4" s="5"/>
      <c r="Q4" s="5"/>
      <c r="R4" s="5"/>
      <c r="S4" s="5"/>
      <c r="T4" s="5"/>
    </row>
    <row r="5" spans="1:21" hidden="1" x14ac:dyDescent="0.25">
      <c r="A5" s="5" t="s">
        <v>748</v>
      </c>
      <c r="B5" s="5"/>
      <c r="C5" s="5"/>
      <c r="D5" s="5"/>
      <c r="E5" s="5"/>
      <c r="F5" s="5"/>
      <c r="G5" s="5"/>
      <c r="H5" s="5"/>
      <c r="I5" s="5"/>
      <c r="J5" s="5"/>
      <c r="K5" s="5"/>
      <c r="L5" s="5"/>
      <c r="M5" s="5"/>
      <c r="N5" s="7"/>
      <c r="O5" s="5"/>
      <c r="P5" s="5"/>
      <c r="Q5" s="5"/>
      <c r="R5" s="5"/>
      <c r="S5" s="5"/>
      <c r="T5" s="5"/>
    </row>
    <row r="6" spans="1:21" hidden="1" x14ac:dyDescent="0.25">
      <c r="A6" s="5" t="s">
        <v>749</v>
      </c>
      <c r="B6" s="5"/>
      <c r="C6" s="5"/>
      <c r="D6" s="5"/>
      <c r="E6" s="5"/>
      <c r="F6" s="5"/>
      <c r="G6" s="5"/>
      <c r="H6" s="5"/>
      <c r="I6" s="5"/>
      <c r="J6" s="5"/>
      <c r="K6" s="5"/>
      <c r="L6" s="5"/>
      <c r="M6" s="5"/>
      <c r="N6" s="7"/>
      <c r="O6" s="5"/>
      <c r="P6" s="5"/>
      <c r="Q6" s="5"/>
      <c r="R6" s="5"/>
      <c r="S6" s="5"/>
      <c r="T6" s="5"/>
    </row>
    <row r="7" spans="1:21" hidden="1" x14ac:dyDescent="0.25">
      <c r="A7" s="5" t="s">
        <v>750</v>
      </c>
      <c r="B7" s="5"/>
      <c r="C7" s="5"/>
      <c r="D7" s="5"/>
      <c r="E7" s="5"/>
      <c r="F7" s="5"/>
      <c r="G7" s="5"/>
      <c r="H7" s="5"/>
      <c r="I7" s="5"/>
      <c r="J7" s="5"/>
      <c r="K7" s="5"/>
      <c r="L7" s="5"/>
      <c r="M7" s="5"/>
      <c r="N7" s="7"/>
      <c r="O7" s="5"/>
      <c r="P7" s="5"/>
      <c r="Q7" s="5"/>
      <c r="R7" s="5"/>
      <c r="S7" s="5"/>
      <c r="T7" s="5"/>
    </row>
    <row r="8" spans="1:21" hidden="1" x14ac:dyDescent="0.25">
      <c r="A8" s="5"/>
      <c r="B8" s="5"/>
      <c r="C8" s="5"/>
      <c r="D8" s="5"/>
      <c r="E8" s="5"/>
      <c r="F8" s="5"/>
      <c r="G8" s="5"/>
      <c r="H8" s="5"/>
      <c r="I8" s="5"/>
      <c r="J8" s="5"/>
      <c r="K8" s="5"/>
      <c r="L8" s="5"/>
      <c r="M8" s="5"/>
      <c r="N8" s="7"/>
      <c r="O8" s="5"/>
      <c r="P8" s="5"/>
      <c r="Q8" s="5"/>
      <c r="R8" s="5"/>
      <c r="S8" s="5"/>
      <c r="T8" s="5"/>
    </row>
    <row r="9" spans="1:21" hidden="1" x14ac:dyDescent="0.25">
      <c r="A9" s="5" t="s">
        <v>38</v>
      </c>
      <c r="B9" s="5"/>
      <c r="C9" s="4"/>
      <c r="D9" s="4"/>
      <c r="E9" s="4"/>
      <c r="F9" s="4"/>
      <c r="G9" s="4"/>
      <c r="H9" s="4"/>
      <c r="I9" s="4"/>
      <c r="J9" s="4"/>
      <c r="K9" s="4"/>
      <c r="L9" s="4"/>
      <c r="M9" s="4"/>
      <c r="N9" s="4"/>
      <c r="O9" s="4"/>
      <c r="P9" s="5"/>
      <c r="Q9" s="5"/>
      <c r="R9" s="5"/>
      <c r="S9" s="3"/>
      <c r="T9" s="3"/>
      <c r="U9" s="3"/>
    </row>
    <row r="10" spans="1:21" hidden="1" x14ac:dyDescent="0.25">
      <c r="A10" s="5" t="s">
        <v>39</v>
      </c>
      <c r="B10" s="5"/>
      <c r="C10" s="5"/>
      <c r="D10" s="5"/>
      <c r="E10" s="5"/>
      <c r="F10" s="5"/>
      <c r="G10" s="5"/>
      <c r="H10" s="5"/>
      <c r="I10" s="5"/>
      <c r="J10" s="5"/>
      <c r="K10" s="5"/>
      <c r="L10" s="5"/>
      <c r="M10" s="5"/>
      <c r="N10" s="5"/>
      <c r="O10" s="5"/>
      <c r="P10" s="5"/>
      <c r="Q10" s="5"/>
      <c r="R10" s="5"/>
      <c r="S10" s="3"/>
      <c r="T10" s="3"/>
      <c r="U10" s="3"/>
    </row>
    <row r="11" spans="1:21" hidden="1" x14ac:dyDescent="0.25">
      <c r="A11" s="5" t="s">
        <v>40</v>
      </c>
      <c r="B11" s="5"/>
      <c r="C11" s="5"/>
      <c r="D11" s="5"/>
      <c r="E11" s="5"/>
      <c r="F11" s="5"/>
      <c r="G11" s="5"/>
      <c r="H11" s="5"/>
      <c r="I11" s="5"/>
      <c r="J11" s="5"/>
      <c r="K11" s="5"/>
      <c r="L11" s="5"/>
      <c r="M11" s="5"/>
      <c r="N11" s="5"/>
      <c r="O11" s="5"/>
      <c r="P11" s="5"/>
      <c r="Q11" s="5"/>
      <c r="R11" s="5"/>
      <c r="S11" s="3"/>
      <c r="T11" s="3"/>
      <c r="U11" s="3"/>
    </row>
    <row r="12" spans="1:21" hidden="1" x14ac:dyDescent="0.25">
      <c r="A12" s="5" t="s">
        <v>41</v>
      </c>
      <c r="B12" s="5"/>
      <c r="C12" s="5"/>
      <c r="D12" s="5"/>
      <c r="E12" s="5"/>
      <c r="F12" s="5"/>
      <c r="G12" s="5"/>
      <c r="H12" s="5"/>
      <c r="I12" s="5"/>
      <c r="J12" s="5"/>
      <c r="K12" s="5"/>
      <c r="L12" s="5"/>
      <c r="M12" s="5"/>
      <c r="N12" s="5"/>
      <c r="O12" s="5"/>
      <c r="P12" s="5"/>
      <c r="Q12" s="5"/>
      <c r="R12" s="5"/>
      <c r="S12" s="3"/>
      <c r="T12" s="3"/>
      <c r="U12" s="3"/>
    </row>
    <row r="13" spans="1:21" hidden="1" x14ac:dyDescent="0.25">
      <c r="A13" s="5"/>
      <c r="B13" s="5"/>
      <c r="C13" s="5"/>
      <c r="D13" s="5"/>
      <c r="E13" s="5"/>
      <c r="F13" s="5"/>
      <c r="G13" s="5"/>
      <c r="H13" s="5"/>
      <c r="I13" s="5"/>
      <c r="J13" s="5"/>
      <c r="K13" s="5"/>
      <c r="L13" s="5"/>
      <c r="M13" s="5"/>
      <c r="N13" s="5"/>
      <c r="O13" s="5"/>
      <c r="P13" s="5"/>
      <c r="Q13" s="5"/>
      <c r="R13" s="5"/>
      <c r="S13" s="3"/>
      <c r="T13" s="3"/>
      <c r="U13" s="3"/>
    </row>
    <row r="14" spans="1:21" hidden="1" x14ac:dyDescent="0.25">
      <c r="A14" s="4" t="s">
        <v>42</v>
      </c>
      <c r="B14" s="4"/>
      <c r="C14" s="5"/>
      <c r="D14" s="5"/>
      <c r="E14" s="5"/>
      <c r="F14" s="5"/>
      <c r="G14" s="5"/>
      <c r="H14" s="5"/>
      <c r="I14" s="5"/>
      <c r="J14" s="5"/>
      <c r="K14" s="5"/>
      <c r="L14" s="5"/>
      <c r="M14" s="5"/>
      <c r="N14" s="5"/>
      <c r="O14" s="5"/>
      <c r="P14" s="5"/>
      <c r="Q14" s="5"/>
      <c r="R14" s="5"/>
      <c r="S14" s="3"/>
      <c r="T14" s="3"/>
      <c r="U14" s="3"/>
    </row>
    <row r="15" spans="1:21" hidden="1" x14ac:dyDescent="0.25">
      <c r="A15" s="5" t="s">
        <v>751</v>
      </c>
      <c r="B15" s="5"/>
      <c r="C15" s="5"/>
      <c r="D15" s="5"/>
      <c r="E15" s="5"/>
      <c r="F15" s="5"/>
      <c r="G15" s="5"/>
      <c r="H15" s="5"/>
      <c r="I15" s="5"/>
      <c r="J15" s="5"/>
      <c r="K15" s="5"/>
      <c r="L15" s="5"/>
      <c r="M15" s="5"/>
      <c r="N15" s="5"/>
      <c r="O15" s="5"/>
      <c r="P15" s="5"/>
      <c r="Q15" s="5"/>
      <c r="R15" s="5"/>
      <c r="S15" s="3"/>
      <c r="T15" s="3"/>
      <c r="U15" s="3"/>
    </row>
    <row r="16" spans="1:21" hidden="1" x14ac:dyDescent="0.25">
      <c r="A16" s="5" t="s">
        <v>44</v>
      </c>
      <c r="B16" s="5"/>
      <c r="C16" s="5"/>
      <c r="D16" s="5"/>
      <c r="E16" s="5"/>
      <c r="F16" s="5"/>
      <c r="G16" s="5"/>
      <c r="H16" s="5"/>
      <c r="I16" s="5"/>
      <c r="J16" s="5"/>
      <c r="K16" s="5"/>
      <c r="L16" s="5"/>
      <c r="M16" s="5"/>
      <c r="N16" s="5"/>
      <c r="O16" s="5"/>
      <c r="P16" s="5"/>
      <c r="Q16" s="5"/>
      <c r="R16" s="5"/>
      <c r="S16" s="3"/>
      <c r="T16" s="3"/>
      <c r="U16" s="3"/>
    </row>
    <row r="17" spans="1:35" ht="16.5" hidden="1" thickBot="1" x14ac:dyDescent="0.3">
      <c r="A17" s="5"/>
      <c r="B17" s="5"/>
      <c r="C17" s="5"/>
      <c r="D17" s="5"/>
      <c r="E17" s="5"/>
      <c r="F17" s="5"/>
      <c r="G17" s="5"/>
      <c r="H17" s="5"/>
      <c r="I17" s="5"/>
      <c r="J17" s="5"/>
      <c r="K17" s="5"/>
      <c r="L17" s="5"/>
      <c r="M17" s="5"/>
      <c r="N17" s="7"/>
      <c r="O17" s="5"/>
      <c r="P17" s="5"/>
      <c r="Q17" s="5"/>
      <c r="R17" s="5"/>
      <c r="S17" s="5"/>
      <c r="T17" s="5"/>
    </row>
    <row r="18" spans="1:35" s="2" customFormat="1" ht="126" customHeight="1" thickBot="1" x14ac:dyDescent="0.3">
      <c r="A18" s="80" t="s">
        <v>45</v>
      </c>
      <c r="B18" s="81" t="s">
        <v>46</v>
      </c>
      <c r="C18" s="56" t="s">
        <v>752</v>
      </c>
      <c r="D18" s="56" t="s">
        <v>48</v>
      </c>
      <c r="E18" s="57" t="s">
        <v>753</v>
      </c>
      <c r="F18" s="57" t="s">
        <v>754</v>
      </c>
      <c r="G18" s="57" t="s">
        <v>755</v>
      </c>
      <c r="H18" s="56" t="s">
        <v>52</v>
      </c>
      <c r="I18" s="56" t="s">
        <v>756</v>
      </c>
      <c r="J18" s="57" t="s">
        <v>54</v>
      </c>
      <c r="K18" s="57" t="s">
        <v>757</v>
      </c>
      <c r="L18" s="57" t="s">
        <v>758</v>
      </c>
      <c r="M18" s="56" t="s">
        <v>57</v>
      </c>
      <c r="N18" s="56" t="s">
        <v>759</v>
      </c>
      <c r="O18" s="56" t="s">
        <v>760</v>
      </c>
      <c r="P18" s="56" t="s">
        <v>761</v>
      </c>
      <c r="Q18" s="56" t="s">
        <v>762</v>
      </c>
      <c r="R18" s="56" t="s">
        <v>763</v>
      </c>
      <c r="S18" s="56" t="s">
        <v>764</v>
      </c>
      <c r="T18" s="67" t="s">
        <v>765</v>
      </c>
      <c r="U18" s="73" t="s">
        <v>58</v>
      </c>
    </row>
    <row r="19" spans="1:35" ht="25.5" x14ac:dyDescent="0.25">
      <c r="A19" s="125" t="s">
        <v>59</v>
      </c>
      <c r="B19" s="126" t="s">
        <v>60</v>
      </c>
      <c r="C19" s="127" t="s">
        <v>766</v>
      </c>
      <c r="D19" s="127" t="s">
        <v>767</v>
      </c>
      <c r="E19" s="126" t="s">
        <v>63</v>
      </c>
      <c r="F19" s="128">
        <v>32426</v>
      </c>
      <c r="G19" s="128">
        <v>68584</v>
      </c>
      <c r="H19" s="127" t="s">
        <v>73</v>
      </c>
      <c r="I19" s="147">
        <v>220317</v>
      </c>
      <c r="J19" s="126" t="s">
        <v>63</v>
      </c>
      <c r="K19" s="126" t="s">
        <v>63</v>
      </c>
      <c r="L19" s="126" t="s">
        <v>63</v>
      </c>
      <c r="M19" s="126" t="s">
        <v>63</v>
      </c>
      <c r="N19" s="126" t="s">
        <v>65</v>
      </c>
      <c r="O19" s="101" t="s">
        <v>83</v>
      </c>
      <c r="P19" s="101" t="s">
        <v>482</v>
      </c>
      <c r="Q19" s="101" t="s">
        <v>63</v>
      </c>
      <c r="R19" s="101" t="s">
        <v>63</v>
      </c>
      <c r="S19" s="101" t="s">
        <v>63</v>
      </c>
      <c r="T19" s="101" t="s">
        <v>63</v>
      </c>
      <c r="U19" s="101" t="s">
        <v>482</v>
      </c>
      <c r="V19" s="2"/>
      <c r="W19" s="129"/>
      <c r="X19" s="129"/>
      <c r="Y19" s="129"/>
      <c r="Z19" s="129"/>
      <c r="AA19" s="129"/>
      <c r="AB19" s="129"/>
      <c r="AC19" s="129"/>
      <c r="AD19" s="129"/>
      <c r="AE19" s="129"/>
      <c r="AF19" s="129"/>
      <c r="AG19" s="129"/>
      <c r="AH19" s="129"/>
      <c r="AI19" s="129"/>
    </row>
    <row r="20" spans="1:35" s="12" customFormat="1" ht="25.5" x14ac:dyDescent="0.25">
      <c r="A20" s="125" t="s">
        <v>59</v>
      </c>
      <c r="B20" s="126" t="s">
        <v>60</v>
      </c>
      <c r="C20" s="127" t="s">
        <v>77</v>
      </c>
      <c r="D20" s="127" t="s">
        <v>768</v>
      </c>
      <c r="E20" s="126" t="s">
        <v>63</v>
      </c>
      <c r="F20" s="128">
        <v>32723</v>
      </c>
      <c r="G20" s="128">
        <v>68883</v>
      </c>
      <c r="H20" s="127" t="s">
        <v>73</v>
      </c>
      <c r="I20" s="147">
        <v>1000000</v>
      </c>
      <c r="J20" s="126" t="s">
        <v>63</v>
      </c>
      <c r="K20" s="126" t="s">
        <v>63</v>
      </c>
      <c r="L20" s="126" t="s">
        <v>63</v>
      </c>
      <c r="M20" s="126" t="s">
        <v>63</v>
      </c>
      <c r="N20" s="126" t="s">
        <v>65</v>
      </c>
      <c r="O20" s="101" t="s">
        <v>83</v>
      </c>
      <c r="P20" s="101" t="s">
        <v>482</v>
      </c>
      <c r="Q20" s="101" t="s">
        <v>63</v>
      </c>
      <c r="R20" s="101" t="s">
        <v>63</v>
      </c>
      <c r="S20" s="101" t="s">
        <v>63</v>
      </c>
      <c r="T20" s="101" t="s">
        <v>63</v>
      </c>
      <c r="U20" s="101" t="s">
        <v>482</v>
      </c>
      <c r="V20" s="2"/>
      <c r="W20" s="129"/>
      <c r="X20" s="129"/>
      <c r="Y20" s="129"/>
      <c r="Z20" s="129"/>
      <c r="AA20" s="129"/>
      <c r="AB20" s="129"/>
      <c r="AC20" s="129"/>
      <c r="AD20" s="129"/>
      <c r="AE20" s="129"/>
      <c r="AF20" s="129"/>
      <c r="AG20" s="129"/>
      <c r="AH20" s="129"/>
      <c r="AI20" s="129"/>
    </row>
    <row r="21" spans="1:35" s="12" customFormat="1" ht="25.5" x14ac:dyDescent="0.25">
      <c r="A21" s="125" t="s">
        <v>59</v>
      </c>
      <c r="B21" s="126" t="s">
        <v>60</v>
      </c>
      <c r="C21" s="127" t="s">
        <v>769</v>
      </c>
      <c r="D21" s="127" t="s">
        <v>770</v>
      </c>
      <c r="E21" s="126" t="s">
        <v>63</v>
      </c>
      <c r="F21" s="128">
        <v>36770</v>
      </c>
      <c r="G21" s="128">
        <v>72928</v>
      </c>
      <c r="H21" s="127" t="s">
        <v>64</v>
      </c>
      <c r="I21" s="147">
        <v>627763.37</v>
      </c>
      <c r="J21" s="126" t="s">
        <v>63</v>
      </c>
      <c r="K21" s="126" t="s">
        <v>63</v>
      </c>
      <c r="L21" s="126" t="s">
        <v>63</v>
      </c>
      <c r="M21" s="126" t="s">
        <v>63</v>
      </c>
      <c r="N21" s="126" t="s">
        <v>65</v>
      </c>
      <c r="O21" s="101" t="s">
        <v>83</v>
      </c>
      <c r="P21" s="101" t="s">
        <v>482</v>
      </c>
      <c r="Q21" s="101" t="s">
        <v>63</v>
      </c>
      <c r="R21" s="101" t="s">
        <v>63</v>
      </c>
      <c r="S21" s="101" t="s">
        <v>63</v>
      </c>
      <c r="T21" s="101" t="s">
        <v>63</v>
      </c>
      <c r="U21" s="101" t="s">
        <v>482</v>
      </c>
      <c r="V21" s="129"/>
      <c r="W21" s="129"/>
      <c r="X21" s="129"/>
      <c r="Y21" s="129"/>
      <c r="Z21" s="129"/>
      <c r="AA21" s="129"/>
      <c r="AB21" s="129"/>
      <c r="AC21" s="129"/>
      <c r="AD21" s="129"/>
      <c r="AE21" s="129"/>
      <c r="AF21" s="129"/>
      <c r="AG21" s="129"/>
      <c r="AH21" s="129"/>
      <c r="AI21" s="129"/>
    </row>
    <row r="22" spans="1:35" s="12" customFormat="1" ht="25.5" x14ac:dyDescent="0.25">
      <c r="A22" s="125" t="s">
        <v>59</v>
      </c>
      <c r="B22" s="126" t="s">
        <v>60</v>
      </c>
      <c r="C22" s="127" t="s">
        <v>771</v>
      </c>
      <c r="D22" s="127" t="s">
        <v>772</v>
      </c>
      <c r="E22" s="126" t="s">
        <v>63</v>
      </c>
      <c r="F22" s="128">
        <v>39814</v>
      </c>
      <c r="G22" s="128">
        <v>47118</v>
      </c>
      <c r="H22" s="127" t="s">
        <v>73</v>
      </c>
      <c r="I22" s="147">
        <v>1700000</v>
      </c>
      <c r="J22" s="126" t="s">
        <v>63</v>
      </c>
      <c r="K22" s="126" t="s">
        <v>63</v>
      </c>
      <c r="L22" s="126" t="s">
        <v>63</v>
      </c>
      <c r="M22" s="126" t="s">
        <v>63</v>
      </c>
      <c r="N22" s="126" t="s">
        <v>65</v>
      </c>
      <c r="O22" s="101" t="s">
        <v>83</v>
      </c>
      <c r="P22" s="101" t="s">
        <v>482</v>
      </c>
      <c r="Q22" s="101" t="s">
        <v>63</v>
      </c>
      <c r="R22" s="101" t="s">
        <v>63</v>
      </c>
      <c r="S22" s="101" t="s">
        <v>63</v>
      </c>
      <c r="T22" s="101" t="s">
        <v>63</v>
      </c>
      <c r="U22" s="101" t="s">
        <v>482</v>
      </c>
      <c r="V22" s="129"/>
      <c r="W22" s="129"/>
      <c r="X22" s="129"/>
      <c r="Y22" s="129"/>
      <c r="Z22" s="129"/>
      <c r="AA22" s="129"/>
      <c r="AB22" s="129"/>
      <c r="AC22" s="129"/>
      <c r="AD22" s="129"/>
      <c r="AE22" s="129"/>
      <c r="AF22" s="129"/>
      <c r="AG22" s="129"/>
      <c r="AH22" s="129"/>
      <c r="AI22" s="129"/>
    </row>
    <row r="23" spans="1:35" s="12" customFormat="1" ht="25.5" x14ac:dyDescent="0.25">
      <c r="A23" s="125" t="s">
        <v>59</v>
      </c>
      <c r="B23" s="126" t="s">
        <v>60</v>
      </c>
      <c r="C23" s="127" t="s">
        <v>773</v>
      </c>
      <c r="D23" s="127" t="s">
        <v>774</v>
      </c>
      <c r="E23" s="126" t="s">
        <v>63</v>
      </c>
      <c r="F23" s="128">
        <v>41198</v>
      </c>
      <c r="G23" s="128">
        <v>44849</v>
      </c>
      <c r="H23" s="127" t="s">
        <v>73</v>
      </c>
      <c r="I23" s="147">
        <v>710000</v>
      </c>
      <c r="J23" s="126" t="s">
        <v>63</v>
      </c>
      <c r="K23" s="126" t="s">
        <v>63</v>
      </c>
      <c r="L23" s="126" t="s">
        <v>63</v>
      </c>
      <c r="M23" s="126" t="s">
        <v>63</v>
      </c>
      <c r="N23" s="126" t="s">
        <v>65</v>
      </c>
      <c r="O23" s="101" t="s">
        <v>83</v>
      </c>
      <c r="P23" s="101" t="s">
        <v>482</v>
      </c>
      <c r="Q23" s="101" t="s">
        <v>63</v>
      </c>
      <c r="R23" s="101" t="s">
        <v>63</v>
      </c>
      <c r="S23" s="101" t="s">
        <v>63</v>
      </c>
      <c r="T23" s="101" t="s">
        <v>63</v>
      </c>
      <c r="U23" s="101" t="s">
        <v>482</v>
      </c>
      <c r="V23" s="129"/>
      <c r="W23" s="129"/>
      <c r="X23" s="129"/>
      <c r="Y23" s="129"/>
      <c r="Z23" s="129"/>
      <c r="AA23" s="129"/>
      <c r="AB23" s="129"/>
      <c r="AC23" s="129"/>
      <c r="AD23" s="129"/>
      <c r="AE23" s="129"/>
      <c r="AF23" s="129"/>
      <c r="AG23" s="129"/>
      <c r="AH23" s="129"/>
      <c r="AI23" s="129"/>
    </row>
    <row r="24" spans="1:35" s="12" customFormat="1" ht="30" x14ac:dyDescent="0.25">
      <c r="A24" s="125" t="s">
        <v>59</v>
      </c>
      <c r="B24" s="126" t="s">
        <v>60</v>
      </c>
      <c r="C24" s="127" t="s">
        <v>775</v>
      </c>
      <c r="D24" s="127" t="s">
        <v>776</v>
      </c>
      <c r="E24" s="126" t="s">
        <v>63</v>
      </c>
      <c r="F24" s="128">
        <v>43647</v>
      </c>
      <c r="G24" s="130" t="s">
        <v>777</v>
      </c>
      <c r="H24" s="127" t="s">
        <v>73</v>
      </c>
      <c r="I24" s="130" t="s">
        <v>778</v>
      </c>
      <c r="J24" s="126" t="s">
        <v>63</v>
      </c>
      <c r="K24" s="126" t="s">
        <v>63</v>
      </c>
      <c r="L24" s="126" t="s">
        <v>63</v>
      </c>
      <c r="M24" s="126" t="s">
        <v>63</v>
      </c>
      <c r="N24" s="126" t="s">
        <v>65</v>
      </c>
      <c r="O24" s="101" t="s">
        <v>83</v>
      </c>
      <c r="P24" s="101" t="s">
        <v>482</v>
      </c>
      <c r="Q24" s="101" t="s">
        <v>63</v>
      </c>
      <c r="R24" s="101" t="s">
        <v>63</v>
      </c>
      <c r="S24" s="101" t="s">
        <v>63</v>
      </c>
      <c r="T24" s="101" t="s">
        <v>63</v>
      </c>
      <c r="U24" s="101" t="s">
        <v>482</v>
      </c>
      <c r="V24" s="129"/>
      <c r="W24" s="129"/>
      <c r="X24" s="129"/>
      <c r="Y24" s="129"/>
      <c r="Z24" s="129"/>
      <c r="AA24" s="129"/>
      <c r="AB24" s="129"/>
      <c r="AC24" s="129"/>
      <c r="AD24" s="129"/>
      <c r="AE24" s="129"/>
      <c r="AF24" s="129"/>
      <c r="AG24" s="129"/>
      <c r="AH24" s="129"/>
      <c r="AI24" s="129"/>
    </row>
    <row r="25" spans="1:35" s="12" customFormat="1" x14ac:dyDescent="0.25">
      <c r="A25" s="65"/>
      <c r="B25" s="78"/>
      <c r="C25" s="25"/>
      <c r="D25" s="25"/>
      <c r="E25" s="24"/>
      <c r="F25" s="26"/>
      <c r="G25" s="24"/>
      <c r="H25" s="153"/>
      <c r="I25" s="27"/>
      <c r="J25" s="24"/>
      <c r="K25" s="38"/>
      <c r="L25" s="153"/>
      <c r="M25" s="32"/>
      <c r="N25" s="38"/>
      <c r="O25" s="38"/>
      <c r="P25" s="38"/>
      <c r="Q25" s="38"/>
      <c r="R25" s="38"/>
      <c r="S25" s="38"/>
      <c r="T25" s="69"/>
      <c r="U25" s="64"/>
    </row>
    <row r="26" spans="1:35" s="12" customFormat="1" x14ac:dyDescent="0.25">
      <c r="A26" s="65"/>
      <c r="B26" s="78"/>
      <c r="C26" s="25"/>
      <c r="D26" s="25"/>
      <c r="E26" s="24"/>
      <c r="F26" s="26"/>
      <c r="G26" s="24"/>
      <c r="H26" s="153"/>
      <c r="I26" s="27"/>
      <c r="J26" s="24"/>
      <c r="K26" s="38"/>
      <c r="L26" s="153"/>
      <c r="M26" s="32"/>
      <c r="N26" s="38"/>
      <c r="O26" s="38"/>
      <c r="P26" s="38"/>
      <c r="Q26" s="38"/>
      <c r="R26" s="38"/>
      <c r="S26" s="38"/>
      <c r="T26" s="69"/>
      <c r="U26" s="64"/>
    </row>
    <row r="27" spans="1:35" s="12" customFormat="1" x14ac:dyDescent="0.25">
      <c r="A27" s="65"/>
      <c r="B27" s="78"/>
      <c r="C27" s="25"/>
      <c r="D27" s="25"/>
      <c r="E27" s="24"/>
      <c r="F27" s="26"/>
      <c r="G27" s="24"/>
      <c r="H27" s="18"/>
      <c r="I27" s="22"/>
      <c r="J27" s="24"/>
      <c r="K27" s="38"/>
      <c r="L27" s="153"/>
      <c r="M27" s="32"/>
      <c r="N27" s="38"/>
      <c r="O27" s="38"/>
      <c r="P27" s="38"/>
      <c r="Q27" s="38"/>
      <c r="R27" s="38"/>
      <c r="S27" s="38"/>
      <c r="T27" s="69"/>
      <c r="U27" s="64"/>
    </row>
    <row r="28" spans="1:35" x14ac:dyDescent="0.25">
      <c r="A28" s="55"/>
      <c r="B28" s="78"/>
      <c r="C28" s="39"/>
      <c r="D28" s="39"/>
      <c r="E28" s="38"/>
      <c r="F28" s="40"/>
      <c r="G28" s="38"/>
      <c r="H28" s="41"/>
      <c r="I28" s="42"/>
      <c r="J28" s="38"/>
      <c r="K28" s="38"/>
      <c r="L28" s="43"/>
      <c r="M28" s="38"/>
      <c r="N28" s="38"/>
      <c r="O28" s="38"/>
      <c r="P28" s="38"/>
      <c r="Q28" s="38"/>
      <c r="R28" s="38"/>
      <c r="S28" s="38"/>
      <c r="T28" s="68"/>
      <c r="U28" s="70"/>
    </row>
    <row r="29" spans="1:35" s="12" customFormat="1" x14ac:dyDescent="0.25">
      <c r="A29" s="55"/>
      <c r="B29" s="79"/>
      <c r="C29" s="18"/>
      <c r="D29" s="18"/>
      <c r="E29" s="9"/>
      <c r="F29" s="19"/>
      <c r="G29" s="9"/>
      <c r="H29" s="18"/>
      <c r="I29" s="22"/>
      <c r="J29" s="9"/>
      <c r="K29" s="9"/>
      <c r="L29" s="18"/>
      <c r="M29" s="9"/>
      <c r="N29" s="46"/>
      <c r="O29" s="38"/>
      <c r="P29" s="38"/>
      <c r="Q29" s="38"/>
      <c r="R29" s="38"/>
      <c r="S29" s="38"/>
      <c r="T29" s="68"/>
      <c r="U29" s="64"/>
    </row>
    <row r="30" spans="1:35" x14ac:dyDescent="0.25">
      <c r="A30" s="55"/>
      <c r="B30" s="78"/>
      <c r="C30" s="39"/>
      <c r="D30" s="39"/>
      <c r="E30" s="38"/>
      <c r="F30" s="40"/>
      <c r="G30" s="38"/>
      <c r="H30" s="41"/>
      <c r="I30" s="42"/>
      <c r="J30" s="38"/>
      <c r="K30" s="38"/>
      <c r="L30" s="43"/>
      <c r="M30" s="38"/>
      <c r="N30" s="38"/>
      <c r="O30" s="38"/>
      <c r="P30" s="38"/>
      <c r="Q30" s="38"/>
      <c r="R30" s="38"/>
      <c r="S30" s="38"/>
      <c r="T30" s="68"/>
      <c r="U30" s="70"/>
    </row>
    <row r="31" spans="1:35" s="12" customFormat="1" x14ac:dyDescent="0.25">
      <c r="A31" s="65"/>
      <c r="B31" s="78"/>
      <c r="C31" s="25"/>
      <c r="D31" s="25"/>
      <c r="E31" s="9"/>
      <c r="F31" s="26"/>
      <c r="G31" s="24"/>
      <c r="H31" s="18"/>
      <c r="I31" s="22"/>
      <c r="J31" s="9"/>
      <c r="K31" s="18"/>
      <c r="L31" s="153"/>
      <c r="M31" s="9"/>
      <c r="N31" s="46"/>
      <c r="O31" s="38"/>
      <c r="P31" s="38"/>
      <c r="Q31" s="38"/>
      <c r="R31" s="38"/>
      <c r="S31" s="38"/>
      <c r="T31" s="68"/>
      <c r="U31" s="64"/>
    </row>
    <row r="32" spans="1:35" s="12" customFormat="1" x14ac:dyDescent="0.25">
      <c r="A32" s="65"/>
      <c r="B32" s="78"/>
      <c r="C32" s="25"/>
      <c r="D32" s="25"/>
      <c r="E32" s="9"/>
      <c r="F32" s="26"/>
      <c r="G32" s="24"/>
      <c r="H32" s="18"/>
      <c r="I32" s="22"/>
      <c r="J32" s="9"/>
      <c r="K32" s="18"/>
      <c r="L32" s="153"/>
      <c r="M32" s="9"/>
      <c r="N32" s="46"/>
      <c r="O32" s="38"/>
      <c r="P32" s="38"/>
      <c r="Q32" s="38"/>
      <c r="R32" s="38"/>
      <c r="S32" s="38"/>
      <c r="T32" s="68"/>
      <c r="U32" s="64"/>
    </row>
    <row r="33" spans="1:21" s="12" customFormat="1" x14ac:dyDescent="0.25">
      <c r="A33" s="65"/>
      <c r="B33" s="78"/>
      <c r="C33" s="25"/>
      <c r="D33" s="25"/>
      <c r="E33" s="9"/>
      <c r="F33" s="26"/>
      <c r="G33" s="24"/>
      <c r="H33" s="18"/>
      <c r="I33" s="22"/>
      <c r="J33" s="9"/>
      <c r="K33" s="18"/>
      <c r="L33" s="153"/>
      <c r="M33" s="9"/>
      <c r="N33" s="46"/>
      <c r="O33" s="38"/>
      <c r="P33" s="38"/>
      <c r="Q33" s="38"/>
      <c r="R33" s="38"/>
      <c r="S33" s="38"/>
      <c r="T33" s="68"/>
      <c r="U33" s="64"/>
    </row>
    <row r="34" spans="1:21" x14ac:dyDescent="0.25">
      <c r="A34" s="65"/>
      <c r="B34" s="78"/>
      <c r="C34" s="39"/>
      <c r="D34" s="39"/>
      <c r="E34" s="38"/>
      <c r="F34" s="40"/>
      <c r="G34" s="38"/>
      <c r="H34" s="41"/>
      <c r="I34" s="42"/>
      <c r="J34" s="38"/>
      <c r="K34" s="38"/>
      <c r="L34" s="37"/>
      <c r="M34" s="38"/>
      <c r="N34" s="38"/>
      <c r="O34" s="38"/>
      <c r="P34" s="38"/>
      <c r="Q34" s="38"/>
      <c r="R34" s="38"/>
      <c r="S34" s="38"/>
      <c r="T34" s="69"/>
      <c r="U34" s="71"/>
    </row>
    <row r="35" spans="1:21" s="12" customFormat="1" x14ac:dyDescent="0.25">
      <c r="A35" s="66"/>
      <c r="B35" s="76"/>
      <c r="C35" s="20"/>
      <c r="D35" s="20"/>
      <c r="E35" s="9"/>
      <c r="F35" s="19"/>
      <c r="G35" s="9"/>
      <c r="H35" s="18"/>
      <c r="I35" s="22"/>
      <c r="J35" s="9"/>
      <c r="K35" s="18"/>
      <c r="L35" s="18"/>
      <c r="M35" s="33"/>
      <c r="N35" s="9"/>
      <c r="O35" s="9"/>
      <c r="P35" s="9"/>
      <c r="Q35" s="9"/>
      <c r="R35" s="9"/>
      <c r="S35" s="9"/>
      <c r="T35" s="33"/>
      <c r="U35" s="64"/>
    </row>
    <row r="36" spans="1:21" s="12" customFormat="1" ht="16.5" thickBot="1" x14ac:dyDescent="0.3">
      <c r="A36" s="74"/>
      <c r="B36" s="77"/>
      <c r="C36" s="28"/>
      <c r="D36" s="28"/>
      <c r="E36" s="21"/>
      <c r="F36" s="29"/>
      <c r="G36" s="21"/>
      <c r="H36" s="30"/>
      <c r="I36" s="31"/>
      <c r="J36" s="21"/>
      <c r="K36" s="30"/>
      <c r="L36" s="30"/>
      <c r="M36" s="34"/>
      <c r="N36" s="21"/>
      <c r="O36" s="21"/>
      <c r="P36" s="21"/>
      <c r="Q36" s="21"/>
      <c r="R36" s="21"/>
      <c r="S36" s="21"/>
      <c r="T36" s="34"/>
      <c r="U36" s="72"/>
    </row>
  </sheetData>
  <mergeCells count="1">
    <mergeCell ref="A1:U1"/>
  </mergeCells>
  <phoneticPr fontId="5" type="noConversion"/>
  <pageMargins left="0.74803149606299213" right="0.74803149606299213" top="0.98425196850393704" bottom="0.98425196850393704" header="0.51181102362204722" footer="0.51181102362204722"/>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sheetPr>
  <dimension ref="A1:AI28"/>
  <sheetViews>
    <sheetView topLeftCell="A16" zoomScale="80" zoomScaleNormal="80" workbookViewId="0">
      <selection activeCell="A18" sqref="A18:V18"/>
    </sheetView>
  </sheetViews>
  <sheetFormatPr defaultRowHeight="15.75" x14ac:dyDescent="0.25"/>
  <cols>
    <col min="1" max="1" width="15.625" customWidth="1"/>
    <col min="2" max="2" width="30.375" customWidth="1"/>
    <col min="3" max="3" width="30.125" customWidth="1"/>
    <col min="4" max="4" width="30.5" customWidth="1"/>
    <col min="5" max="5" width="13" customWidth="1"/>
    <col min="6" max="6" width="16" customWidth="1"/>
    <col min="7" max="7" width="12.25" customWidth="1"/>
    <col min="8" max="8" width="28.625" customWidth="1"/>
    <col min="9" max="9" width="18.5" customWidth="1"/>
    <col min="10" max="10" width="14.375" customWidth="1"/>
    <col min="11" max="11" width="11.875" customWidth="1"/>
    <col min="12" max="12" width="45" customWidth="1"/>
    <col min="13" max="13" width="20.125" customWidth="1"/>
    <col min="14" max="14" width="19" customWidth="1"/>
    <col min="15" max="15" width="23.375" customWidth="1"/>
    <col min="16" max="17" width="16.375" customWidth="1"/>
    <col min="18" max="18" width="17" customWidth="1"/>
    <col min="19" max="19" width="25.75" customWidth="1"/>
    <col min="20" max="20" width="26" customWidth="1"/>
    <col min="21" max="21" width="21.375" customWidth="1"/>
    <col min="22" max="22" width="18.625" customWidth="1"/>
  </cols>
  <sheetData>
    <row r="1" spans="1:22" ht="21" thickBot="1" x14ac:dyDescent="0.35">
      <c r="A1" s="374" t="s">
        <v>779</v>
      </c>
      <c r="B1" s="375"/>
      <c r="C1" s="375"/>
      <c r="D1" s="375"/>
      <c r="E1" s="375"/>
      <c r="F1" s="58"/>
      <c r="G1" s="58"/>
      <c r="H1" s="58"/>
      <c r="I1" s="58"/>
      <c r="J1" s="58"/>
      <c r="K1" s="58"/>
      <c r="L1" s="58"/>
      <c r="M1" s="58"/>
      <c r="N1" s="58"/>
      <c r="O1" s="58"/>
      <c r="P1" s="58"/>
      <c r="Q1" s="58"/>
      <c r="R1" s="58"/>
      <c r="S1" s="59"/>
      <c r="T1" s="59"/>
      <c r="U1" s="59"/>
      <c r="V1" s="60"/>
    </row>
    <row r="2" spans="1:22" x14ac:dyDescent="0.25">
      <c r="A2" s="5" t="s">
        <v>780</v>
      </c>
      <c r="B2" s="5"/>
      <c r="C2" s="4"/>
      <c r="D2" s="4"/>
      <c r="E2" s="4"/>
      <c r="F2" s="4"/>
      <c r="G2" s="4"/>
      <c r="H2" s="4"/>
      <c r="I2" s="4"/>
      <c r="J2" s="4"/>
      <c r="K2" s="4"/>
      <c r="L2" s="4"/>
      <c r="M2" s="4"/>
      <c r="N2" s="4"/>
      <c r="O2" s="4"/>
      <c r="P2" s="5"/>
      <c r="Q2" s="5"/>
      <c r="R2" s="5"/>
    </row>
    <row r="3" spans="1:22" x14ac:dyDescent="0.25">
      <c r="A3" s="5" t="s">
        <v>781</v>
      </c>
      <c r="B3" s="5"/>
      <c r="C3" s="4"/>
      <c r="D3" s="4"/>
      <c r="E3" s="4"/>
      <c r="F3" s="4"/>
      <c r="G3" s="4"/>
      <c r="H3" s="4"/>
      <c r="I3" s="4"/>
      <c r="J3" s="4"/>
      <c r="K3" s="4"/>
      <c r="L3" s="4"/>
      <c r="M3" s="4"/>
      <c r="N3" s="4"/>
      <c r="O3" s="4"/>
      <c r="P3" s="5"/>
      <c r="Q3" s="5"/>
      <c r="R3" s="5"/>
      <c r="S3" s="3"/>
      <c r="T3" s="3"/>
      <c r="U3" s="3"/>
    </row>
    <row r="4" spans="1:22" x14ac:dyDescent="0.25">
      <c r="A4" s="5" t="s">
        <v>782</v>
      </c>
      <c r="B4" s="5"/>
      <c r="C4" s="4"/>
      <c r="D4" s="4"/>
      <c r="E4" s="4"/>
      <c r="F4" s="4"/>
      <c r="G4" s="4"/>
      <c r="H4" s="4"/>
      <c r="I4" s="4"/>
      <c r="J4" s="4"/>
      <c r="K4" s="4"/>
      <c r="L4" s="4"/>
      <c r="M4" s="4"/>
      <c r="N4" s="4"/>
      <c r="O4" s="4"/>
      <c r="P4" s="5"/>
      <c r="Q4" s="5"/>
      <c r="R4" s="5"/>
      <c r="S4" s="3"/>
      <c r="T4" s="3"/>
      <c r="U4" s="3"/>
    </row>
    <row r="5" spans="1:22" x14ac:dyDescent="0.25">
      <c r="A5" s="5" t="s">
        <v>783</v>
      </c>
      <c r="B5" s="5"/>
      <c r="C5" s="4"/>
      <c r="D5" s="4"/>
      <c r="E5" s="4"/>
      <c r="F5" s="4"/>
      <c r="G5" s="4"/>
      <c r="H5" s="4"/>
      <c r="I5" s="4"/>
      <c r="J5" s="4"/>
      <c r="K5" s="4"/>
      <c r="L5" s="4"/>
      <c r="M5" s="4"/>
      <c r="N5" s="4"/>
      <c r="O5" s="4"/>
      <c r="P5" s="5"/>
      <c r="Q5" s="5"/>
      <c r="R5" s="5"/>
      <c r="S5" s="3"/>
      <c r="T5" s="3"/>
      <c r="U5" s="3"/>
    </row>
    <row r="6" spans="1:22" x14ac:dyDescent="0.25">
      <c r="A6" s="5" t="s">
        <v>784</v>
      </c>
      <c r="B6" s="5"/>
      <c r="C6" s="4"/>
      <c r="D6" s="4"/>
      <c r="E6" s="4"/>
      <c r="F6" s="4"/>
      <c r="G6" s="4"/>
      <c r="H6" s="4"/>
      <c r="I6" s="4"/>
      <c r="J6" s="4"/>
      <c r="K6" s="4"/>
      <c r="L6" s="4"/>
      <c r="M6" s="4"/>
      <c r="N6" s="4"/>
      <c r="O6" s="4"/>
      <c r="P6" s="5"/>
      <c r="Q6" s="5"/>
      <c r="R6" s="5"/>
      <c r="S6" s="3"/>
      <c r="T6" s="3"/>
      <c r="U6" s="3"/>
    </row>
    <row r="7" spans="1:22" x14ac:dyDescent="0.25">
      <c r="A7" s="5" t="s">
        <v>785</v>
      </c>
      <c r="B7" s="5"/>
      <c r="C7" s="4"/>
      <c r="D7" s="4"/>
      <c r="E7" s="4"/>
      <c r="F7" s="4"/>
      <c r="G7" s="4"/>
      <c r="H7" s="4"/>
      <c r="I7" s="4"/>
      <c r="J7" s="4"/>
      <c r="K7" s="4"/>
      <c r="L7" s="4"/>
      <c r="M7" s="4"/>
      <c r="N7" s="4"/>
      <c r="O7" s="4"/>
      <c r="P7" s="5"/>
      <c r="Q7" s="5"/>
      <c r="R7" s="5"/>
      <c r="S7" s="3"/>
      <c r="T7" s="3"/>
      <c r="U7" s="3"/>
    </row>
    <row r="8" spans="1:22" x14ac:dyDescent="0.25">
      <c r="A8" s="5"/>
      <c r="B8" s="5"/>
      <c r="C8" s="4"/>
      <c r="D8" s="4"/>
      <c r="E8" s="4"/>
      <c r="F8" s="4"/>
      <c r="G8" s="4"/>
      <c r="H8" s="4"/>
      <c r="I8" s="4"/>
      <c r="J8" s="4"/>
      <c r="K8" s="4"/>
      <c r="L8" s="4"/>
      <c r="M8" s="4"/>
      <c r="N8" s="4"/>
      <c r="O8" s="4"/>
      <c r="P8" s="5"/>
      <c r="Q8" s="5"/>
      <c r="R8" s="5"/>
      <c r="S8" s="3"/>
      <c r="T8" s="3"/>
      <c r="U8" s="3"/>
    </row>
    <row r="9" spans="1:22" x14ac:dyDescent="0.25">
      <c r="A9" s="5" t="s">
        <v>38</v>
      </c>
      <c r="B9" s="5"/>
      <c r="C9" s="4"/>
      <c r="D9" s="4"/>
      <c r="E9" s="4"/>
      <c r="F9" s="4"/>
      <c r="G9" s="4"/>
      <c r="H9" s="4"/>
      <c r="I9" s="4"/>
      <c r="J9" s="4"/>
      <c r="K9" s="4"/>
      <c r="L9" s="4"/>
      <c r="M9" s="4"/>
      <c r="N9" s="4"/>
      <c r="O9" s="4"/>
      <c r="P9" s="5"/>
      <c r="Q9" s="5"/>
      <c r="R9" s="5"/>
      <c r="S9" s="3"/>
      <c r="T9" s="3"/>
      <c r="U9" s="3"/>
    </row>
    <row r="10" spans="1:22" x14ac:dyDescent="0.25">
      <c r="A10" s="5" t="s">
        <v>39</v>
      </c>
      <c r="B10" s="5"/>
      <c r="C10" s="5"/>
      <c r="D10" s="5"/>
      <c r="E10" s="5"/>
      <c r="F10" s="5"/>
      <c r="G10" s="5"/>
      <c r="H10" s="5"/>
      <c r="I10" s="5"/>
      <c r="J10" s="5"/>
      <c r="K10" s="5"/>
      <c r="L10" s="5"/>
      <c r="M10" s="5"/>
      <c r="N10" s="5"/>
      <c r="O10" s="5"/>
      <c r="P10" s="5"/>
      <c r="Q10" s="5"/>
      <c r="R10" s="5"/>
      <c r="S10" s="3"/>
      <c r="T10" s="3"/>
      <c r="U10" s="3"/>
    </row>
    <row r="11" spans="1:22" x14ac:dyDescent="0.25">
      <c r="A11" s="5" t="s">
        <v>40</v>
      </c>
      <c r="B11" s="5"/>
      <c r="C11" s="5"/>
      <c r="D11" s="5"/>
      <c r="E11" s="5"/>
      <c r="F11" s="5"/>
      <c r="G11" s="5"/>
      <c r="H11" s="5"/>
      <c r="I11" s="5"/>
      <c r="J11" s="5"/>
      <c r="K11" s="5"/>
      <c r="L11" s="5"/>
      <c r="M11" s="5"/>
      <c r="N11" s="5"/>
      <c r="O11" s="5"/>
      <c r="P11" s="5"/>
      <c r="Q11" s="5"/>
      <c r="R11" s="5"/>
      <c r="S11" s="3"/>
      <c r="T11" s="3"/>
      <c r="U11" s="3"/>
    </row>
    <row r="12" spans="1:22" x14ac:dyDescent="0.25">
      <c r="A12" s="5" t="s">
        <v>41</v>
      </c>
      <c r="B12" s="5"/>
      <c r="C12" s="5"/>
      <c r="D12" s="5"/>
      <c r="E12" s="5"/>
      <c r="F12" s="5"/>
      <c r="G12" s="5"/>
      <c r="H12" s="5"/>
      <c r="I12" s="5"/>
      <c r="J12" s="5"/>
      <c r="K12" s="5"/>
      <c r="L12" s="5"/>
      <c r="M12" s="5"/>
      <c r="N12" s="5"/>
      <c r="O12" s="5"/>
      <c r="P12" s="5"/>
      <c r="Q12" s="5"/>
      <c r="R12" s="5"/>
      <c r="S12" s="3"/>
      <c r="T12" s="3"/>
      <c r="U12" s="3"/>
    </row>
    <row r="13" spans="1:22" x14ac:dyDescent="0.25">
      <c r="A13" s="5"/>
      <c r="B13" s="5"/>
      <c r="C13" s="5"/>
      <c r="D13" s="5"/>
      <c r="E13" s="5"/>
      <c r="F13" s="5"/>
      <c r="G13" s="5"/>
      <c r="H13" s="5"/>
      <c r="I13" s="5"/>
      <c r="J13" s="5"/>
      <c r="K13" s="5"/>
      <c r="L13" s="5"/>
      <c r="M13" s="5"/>
      <c r="N13" s="5"/>
      <c r="O13" s="5"/>
      <c r="P13" s="5"/>
      <c r="Q13" s="5"/>
      <c r="R13" s="5"/>
      <c r="S13" s="3"/>
      <c r="T13" s="3"/>
      <c r="U13" s="3"/>
    </row>
    <row r="14" spans="1:22" x14ac:dyDescent="0.25">
      <c r="A14" s="4" t="s">
        <v>42</v>
      </c>
      <c r="B14" s="4"/>
      <c r="C14" s="5"/>
      <c r="D14" s="5"/>
      <c r="E14" s="5"/>
      <c r="F14" s="5"/>
      <c r="G14" s="5"/>
      <c r="H14" s="5"/>
      <c r="I14" s="5"/>
      <c r="J14" s="5"/>
      <c r="K14" s="5"/>
      <c r="L14" s="5"/>
      <c r="M14" s="5"/>
      <c r="N14" s="5"/>
      <c r="O14" s="5"/>
      <c r="P14" s="5"/>
      <c r="Q14" s="5"/>
      <c r="R14" s="5"/>
      <c r="S14" s="3"/>
      <c r="T14" s="3"/>
      <c r="U14" s="3"/>
    </row>
    <row r="15" spans="1:22" x14ac:dyDescent="0.25">
      <c r="A15" s="5" t="s">
        <v>751</v>
      </c>
      <c r="B15" s="5"/>
      <c r="C15" s="5"/>
      <c r="D15" s="5"/>
      <c r="E15" s="5"/>
      <c r="F15" s="5"/>
      <c r="G15" s="5"/>
      <c r="H15" s="5"/>
      <c r="I15" s="5"/>
      <c r="J15" s="5"/>
      <c r="K15" s="5"/>
      <c r="L15" s="5"/>
      <c r="M15" s="5"/>
      <c r="N15" s="5"/>
      <c r="O15" s="5"/>
      <c r="P15" s="5"/>
      <c r="Q15" s="5"/>
      <c r="R15" s="5"/>
      <c r="S15" s="3"/>
      <c r="T15" s="3"/>
      <c r="U15" s="3"/>
    </row>
    <row r="16" spans="1:22" x14ac:dyDescent="0.25">
      <c r="A16" s="5" t="s">
        <v>44</v>
      </c>
      <c r="B16" s="5"/>
      <c r="C16" s="5"/>
      <c r="D16" s="5"/>
      <c r="E16" s="5"/>
      <c r="F16" s="5"/>
      <c r="G16" s="5"/>
      <c r="H16" s="5"/>
      <c r="I16" s="5"/>
      <c r="J16" s="5"/>
      <c r="K16" s="5"/>
      <c r="L16" s="5"/>
      <c r="M16" s="5"/>
      <c r="N16" s="5"/>
      <c r="O16" s="5"/>
      <c r="P16" s="5"/>
      <c r="Q16" s="5"/>
      <c r="R16" s="5"/>
      <c r="S16" s="3"/>
      <c r="T16" s="3"/>
      <c r="U16" s="3"/>
    </row>
    <row r="17" spans="1:35" ht="16.5" thickBot="1" x14ac:dyDescent="0.3">
      <c r="A17" s="5"/>
      <c r="B17" s="5"/>
      <c r="C17" s="5"/>
      <c r="D17" s="5"/>
      <c r="E17" s="5"/>
      <c r="F17" s="5"/>
      <c r="G17" s="5"/>
      <c r="H17" s="5"/>
      <c r="I17" s="5"/>
      <c r="J17" s="5"/>
      <c r="K17" s="5"/>
      <c r="L17" s="5"/>
      <c r="M17" s="5"/>
      <c r="N17" s="5"/>
      <c r="O17" s="5"/>
      <c r="P17" s="5"/>
      <c r="Q17" s="5"/>
      <c r="R17" s="5"/>
      <c r="S17" s="3"/>
      <c r="T17" s="3"/>
      <c r="U17" s="3"/>
    </row>
    <row r="18" spans="1:35" ht="16.5" thickBot="1" x14ac:dyDescent="0.3">
      <c r="A18" s="376"/>
      <c r="B18" s="377"/>
      <c r="C18" s="377"/>
      <c r="D18" s="377"/>
      <c r="E18" s="377"/>
      <c r="F18" s="377"/>
      <c r="G18" s="377"/>
      <c r="H18" s="377"/>
      <c r="I18" s="377"/>
      <c r="J18" s="377"/>
      <c r="K18" s="377"/>
      <c r="L18" s="377"/>
      <c r="M18" s="377"/>
      <c r="N18" s="377"/>
      <c r="O18" s="377"/>
      <c r="P18" s="377"/>
      <c r="Q18" s="377"/>
      <c r="R18" s="377"/>
      <c r="S18" s="377"/>
      <c r="T18" s="377"/>
      <c r="U18" s="377"/>
      <c r="V18" s="378"/>
    </row>
    <row r="19" spans="1:35" s="47" customFormat="1" ht="191.25" customHeight="1" x14ac:dyDescent="0.25">
      <c r="A19" s="99" t="s">
        <v>45</v>
      </c>
      <c r="B19" s="97" t="s">
        <v>46</v>
      </c>
      <c r="C19" s="98" t="s">
        <v>752</v>
      </c>
      <c r="D19" s="98" t="s">
        <v>48</v>
      </c>
      <c r="E19" s="98" t="s">
        <v>753</v>
      </c>
      <c r="F19" s="98" t="s">
        <v>754</v>
      </c>
      <c r="G19" s="98" t="s">
        <v>755</v>
      </c>
      <c r="H19" s="98" t="s">
        <v>52</v>
      </c>
      <c r="I19" s="98" t="s">
        <v>756</v>
      </c>
      <c r="J19" s="98" t="s">
        <v>54</v>
      </c>
      <c r="K19" s="98" t="s">
        <v>55</v>
      </c>
      <c r="L19" s="98" t="s">
        <v>56</v>
      </c>
      <c r="M19" s="98" t="s">
        <v>57</v>
      </c>
      <c r="N19" s="98" t="s">
        <v>759</v>
      </c>
      <c r="O19" s="98" t="s">
        <v>760</v>
      </c>
      <c r="P19" s="98" t="s">
        <v>761</v>
      </c>
      <c r="Q19" s="98" t="s">
        <v>762</v>
      </c>
      <c r="R19" s="98" t="s">
        <v>763</v>
      </c>
      <c r="S19" s="98" t="s">
        <v>764</v>
      </c>
      <c r="T19" s="98" t="s">
        <v>765</v>
      </c>
      <c r="U19" s="98" t="s">
        <v>58</v>
      </c>
      <c r="V19" s="100" t="s">
        <v>786</v>
      </c>
    </row>
    <row r="20" spans="1:35" s="47" customFormat="1" ht="90" x14ac:dyDescent="0.25">
      <c r="A20" s="131" t="s">
        <v>59</v>
      </c>
      <c r="B20" s="132" t="s">
        <v>60</v>
      </c>
      <c r="C20" s="133" t="s">
        <v>787</v>
      </c>
      <c r="D20" s="151" t="s">
        <v>788</v>
      </c>
      <c r="E20" s="132" t="s">
        <v>63</v>
      </c>
      <c r="F20" s="134">
        <v>39979</v>
      </c>
      <c r="G20" s="135" t="s">
        <v>789</v>
      </c>
      <c r="H20" s="136" t="s">
        <v>73</v>
      </c>
      <c r="I20" s="135" t="s">
        <v>790</v>
      </c>
      <c r="J20" s="132" t="s">
        <v>63</v>
      </c>
      <c r="K20" s="132" t="s">
        <v>63</v>
      </c>
      <c r="L20" s="132" t="s">
        <v>63</v>
      </c>
      <c r="M20" s="101" t="s">
        <v>83</v>
      </c>
      <c r="N20" s="101" t="s">
        <v>83</v>
      </c>
      <c r="O20" s="101" t="s">
        <v>83</v>
      </c>
      <c r="P20" s="101" t="s">
        <v>482</v>
      </c>
      <c r="Q20" s="101" t="s">
        <v>63</v>
      </c>
      <c r="R20" s="101" t="s">
        <v>63</v>
      </c>
      <c r="S20" s="101" t="s">
        <v>63</v>
      </c>
      <c r="T20" s="101" t="s">
        <v>63</v>
      </c>
      <c r="U20" s="101" t="s">
        <v>482</v>
      </c>
      <c r="V20" s="101" t="s">
        <v>83</v>
      </c>
      <c r="W20" s="137"/>
      <c r="X20" s="137"/>
      <c r="Y20" s="137"/>
      <c r="Z20" s="137"/>
      <c r="AA20" s="137"/>
      <c r="AB20" s="137"/>
      <c r="AC20" s="137"/>
      <c r="AD20" s="137"/>
      <c r="AE20" s="137"/>
      <c r="AF20" s="137"/>
      <c r="AG20" s="137"/>
      <c r="AH20" s="137"/>
      <c r="AI20" s="137"/>
    </row>
    <row r="21" spans="1:35" s="108" customFormat="1" ht="25.5" x14ac:dyDescent="0.25">
      <c r="A21" s="101" t="s">
        <v>791</v>
      </c>
      <c r="B21" s="101" t="s">
        <v>792</v>
      </c>
      <c r="C21" s="107" t="s">
        <v>793</v>
      </c>
      <c r="D21" s="101"/>
      <c r="E21" s="101" t="s">
        <v>83</v>
      </c>
      <c r="F21" s="103"/>
      <c r="G21" s="104" t="s">
        <v>794</v>
      </c>
      <c r="H21" s="104" t="s">
        <v>792</v>
      </c>
      <c r="I21" s="104"/>
      <c r="J21" s="104"/>
      <c r="K21" s="104" t="s">
        <v>795</v>
      </c>
      <c r="L21" s="104"/>
      <c r="M21" s="104" t="s">
        <v>83</v>
      </c>
      <c r="N21" s="104" t="s">
        <v>83</v>
      </c>
      <c r="O21" s="104" t="s">
        <v>83</v>
      </c>
      <c r="P21" s="104" t="s">
        <v>482</v>
      </c>
      <c r="Q21" s="104" t="s">
        <v>63</v>
      </c>
      <c r="R21" s="104" t="s">
        <v>63</v>
      </c>
      <c r="S21" s="104" t="s">
        <v>63</v>
      </c>
      <c r="T21" s="104" t="s">
        <v>63</v>
      </c>
      <c r="U21" s="105" t="s">
        <v>482</v>
      </c>
      <c r="V21" s="106" t="s">
        <v>83</v>
      </c>
    </row>
    <row r="22" spans="1:35" s="108" customFormat="1" ht="51" x14ac:dyDescent="0.25">
      <c r="A22" s="379" t="s">
        <v>796</v>
      </c>
      <c r="B22" s="101" t="s">
        <v>797</v>
      </c>
      <c r="C22" s="110" t="s">
        <v>793</v>
      </c>
      <c r="D22" s="101"/>
      <c r="E22" s="101" t="s">
        <v>83</v>
      </c>
      <c r="F22" s="103"/>
      <c r="G22" s="104" t="s">
        <v>794</v>
      </c>
      <c r="H22" s="101" t="s">
        <v>798</v>
      </c>
      <c r="I22" s="104"/>
      <c r="J22" s="104"/>
      <c r="K22" s="104" t="s">
        <v>795</v>
      </c>
      <c r="L22" s="104"/>
      <c r="M22" s="104" t="s">
        <v>83</v>
      </c>
      <c r="N22" s="104" t="s">
        <v>83</v>
      </c>
      <c r="O22" s="104" t="s">
        <v>83</v>
      </c>
      <c r="P22" s="104" t="s">
        <v>482</v>
      </c>
      <c r="Q22" s="104" t="s">
        <v>63</v>
      </c>
      <c r="R22" s="104" t="s">
        <v>63</v>
      </c>
      <c r="S22" s="104" t="s">
        <v>63</v>
      </c>
      <c r="T22" s="104" t="s">
        <v>63</v>
      </c>
      <c r="U22" s="105" t="s">
        <v>482</v>
      </c>
      <c r="V22" s="106" t="s">
        <v>83</v>
      </c>
    </row>
    <row r="23" spans="1:35" s="108" customFormat="1" ht="38.25" x14ac:dyDescent="0.25">
      <c r="A23" s="380"/>
      <c r="B23" s="101" t="s">
        <v>799</v>
      </c>
      <c r="C23" s="110"/>
      <c r="D23" s="101"/>
      <c r="E23" s="101" t="s">
        <v>83</v>
      </c>
      <c r="F23" s="103"/>
      <c r="G23" s="104" t="s">
        <v>794</v>
      </c>
      <c r="H23" s="101" t="s">
        <v>800</v>
      </c>
      <c r="I23" s="104"/>
      <c r="J23" s="104"/>
      <c r="K23" s="104" t="s">
        <v>795</v>
      </c>
      <c r="L23" s="104"/>
      <c r="M23" s="104" t="s">
        <v>83</v>
      </c>
      <c r="N23" s="104" t="s">
        <v>83</v>
      </c>
      <c r="O23" s="104" t="s">
        <v>83</v>
      </c>
      <c r="P23" s="104" t="s">
        <v>482</v>
      </c>
      <c r="Q23" s="104" t="s">
        <v>63</v>
      </c>
      <c r="R23" s="104" t="s">
        <v>63</v>
      </c>
      <c r="S23" s="104" t="s">
        <v>63</v>
      </c>
      <c r="T23" s="104" t="s">
        <v>63</v>
      </c>
      <c r="U23" s="105" t="s">
        <v>482</v>
      </c>
      <c r="V23" s="106" t="s">
        <v>83</v>
      </c>
    </row>
    <row r="24" spans="1:35" s="108" customFormat="1" ht="38.25" x14ac:dyDescent="0.25">
      <c r="A24" s="380"/>
      <c r="B24" s="101" t="s">
        <v>801</v>
      </c>
      <c r="C24" s="45" t="s">
        <v>802</v>
      </c>
      <c r="D24" s="101"/>
      <c r="E24" s="101" t="s">
        <v>83</v>
      </c>
      <c r="F24" s="103"/>
      <c r="G24" s="104" t="s">
        <v>794</v>
      </c>
      <c r="H24" s="101" t="s">
        <v>803</v>
      </c>
      <c r="I24" s="104"/>
      <c r="J24" s="104"/>
      <c r="K24" s="104" t="s">
        <v>795</v>
      </c>
      <c r="L24" s="104"/>
      <c r="M24" s="104" t="s">
        <v>83</v>
      </c>
      <c r="N24" s="104" t="s">
        <v>83</v>
      </c>
      <c r="O24" s="104" t="s">
        <v>83</v>
      </c>
      <c r="P24" s="104" t="s">
        <v>482</v>
      </c>
      <c r="Q24" s="104" t="s">
        <v>63</v>
      </c>
      <c r="R24" s="104" t="s">
        <v>63</v>
      </c>
      <c r="S24" s="104" t="s">
        <v>63</v>
      </c>
      <c r="T24" s="104" t="s">
        <v>63</v>
      </c>
      <c r="U24" s="105" t="s">
        <v>482</v>
      </c>
      <c r="V24" s="106" t="s">
        <v>83</v>
      </c>
    </row>
    <row r="25" spans="1:35" s="109" customFormat="1" ht="51" x14ac:dyDescent="0.25">
      <c r="A25" s="381"/>
      <c r="B25" s="101" t="s">
        <v>804</v>
      </c>
      <c r="C25" s="110"/>
      <c r="D25" s="101"/>
      <c r="E25" s="101" t="s">
        <v>83</v>
      </c>
      <c r="F25" s="103"/>
      <c r="G25" s="104" t="s">
        <v>794</v>
      </c>
      <c r="H25" s="101" t="s">
        <v>805</v>
      </c>
      <c r="I25" s="104"/>
      <c r="J25" s="104"/>
      <c r="K25" s="104" t="s">
        <v>795</v>
      </c>
      <c r="L25" s="104"/>
      <c r="M25" s="104" t="s">
        <v>83</v>
      </c>
      <c r="N25" s="104" t="s">
        <v>83</v>
      </c>
      <c r="O25" s="104" t="s">
        <v>83</v>
      </c>
      <c r="P25" s="104" t="s">
        <v>482</v>
      </c>
      <c r="Q25" s="104" t="s">
        <v>63</v>
      </c>
      <c r="R25" s="104" t="s">
        <v>63</v>
      </c>
      <c r="S25" s="104" t="s">
        <v>63</v>
      </c>
      <c r="T25" s="104" t="s">
        <v>63</v>
      </c>
      <c r="U25" s="105" t="s">
        <v>482</v>
      </c>
      <c r="V25" s="106" t="s">
        <v>83</v>
      </c>
    </row>
    <row r="26" spans="1:35" x14ac:dyDescent="0.25">
      <c r="A26" s="18"/>
      <c r="B26" s="18"/>
      <c r="C26" s="18"/>
      <c r="D26" s="18"/>
      <c r="E26" s="9"/>
      <c r="F26" s="19"/>
      <c r="G26" s="17"/>
      <c r="H26" s="17"/>
      <c r="I26" s="17"/>
      <c r="J26" s="17"/>
      <c r="K26" s="17"/>
      <c r="L26" s="35"/>
      <c r="M26" s="17"/>
      <c r="N26" s="9"/>
      <c r="O26" s="9"/>
      <c r="P26" s="9"/>
      <c r="Q26" s="9"/>
      <c r="R26" s="17"/>
      <c r="S26" s="9"/>
      <c r="T26" s="9"/>
      <c r="U26" s="36"/>
      <c r="V26" s="9"/>
    </row>
    <row r="27" spans="1:35" x14ac:dyDescent="0.25">
      <c r="A27" s="18"/>
      <c r="B27" s="18"/>
      <c r="C27" s="18"/>
      <c r="D27" s="18"/>
      <c r="E27" s="9"/>
      <c r="F27" s="19"/>
      <c r="G27" s="17"/>
      <c r="H27" s="17"/>
      <c r="I27" s="17"/>
      <c r="J27" s="17"/>
      <c r="K27" s="17"/>
      <c r="L27" s="35"/>
      <c r="M27" s="17"/>
      <c r="N27" s="9"/>
      <c r="O27" s="9"/>
      <c r="P27" s="9"/>
      <c r="Q27" s="9"/>
      <c r="R27" s="17"/>
      <c r="S27" s="9"/>
      <c r="T27" s="9"/>
      <c r="U27" s="36"/>
      <c r="V27" s="9"/>
    </row>
    <row r="28" spans="1:35" x14ac:dyDescent="0.25">
      <c r="A28" s="18"/>
      <c r="B28" s="18"/>
      <c r="C28" s="101"/>
      <c r="D28" s="101"/>
      <c r="E28" s="9"/>
      <c r="F28" s="19"/>
      <c r="G28" s="101"/>
      <c r="H28" s="101"/>
      <c r="I28" s="17"/>
      <c r="J28" s="9"/>
      <c r="K28" s="17"/>
      <c r="L28" s="101"/>
      <c r="M28" s="9"/>
      <c r="N28" s="9"/>
      <c r="O28" s="9"/>
      <c r="P28" s="9"/>
      <c r="Q28" s="9"/>
      <c r="R28" s="17"/>
      <c r="S28" s="9"/>
      <c r="T28" s="9"/>
      <c r="U28" s="102"/>
      <c r="V28" s="9"/>
    </row>
  </sheetData>
  <mergeCells count="3">
    <mergeCell ref="A1:E1"/>
    <mergeCell ref="A18:V18"/>
    <mergeCell ref="A22:A25"/>
  </mergeCells>
  <phoneticPr fontId="5" type="noConversion"/>
  <pageMargins left="0.75" right="0.75" top="1" bottom="1" header="0.5" footer="0.5"/>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A88"/>
  <sheetViews>
    <sheetView workbookViewId="0">
      <selection activeCell="A16" sqref="A16"/>
    </sheetView>
  </sheetViews>
  <sheetFormatPr defaultColWidth="9" defaultRowHeight="12" x14ac:dyDescent="0.25"/>
  <cols>
    <col min="1" max="1" width="210.625" style="50" customWidth="1"/>
    <col min="2" max="16384" width="9" style="50"/>
  </cols>
  <sheetData>
    <row r="1" spans="1:1" x14ac:dyDescent="0.25">
      <c r="A1" s="49" t="s">
        <v>806</v>
      </c>
    </row>
    <row r="2" spans="1:1" x14ac:dyDescent="0.25">
      <c r="A2" s="48" t="s">
        <v>807</v>
      </c>
    </row>
    <row r="3" spans="1:1" x14ac:dyDescent="0.25">
      <c r="A3" s="51" t="s">
        <v>808</v>
      </c>
    </row>
    <row r="4" spans="1:1" x14ac:dyDescent="0.25">
      <c r="A4" s="52" t="s">
        <v>809</v>
      </c>
    </row>
    <row r="5" spans="1:1" x14ac:dyDescent="0.25">
      <c r="A5" s="52" t="s">
        <v>810</v>
      </c>
    </row>
    <row r="6" spans="1:1" x14ac:dyDescent="0.25">
      <c r="A6" s="53" t="s">
        <v>811</v>
      </c>
    </row>
    <row r="7" spans="1:1" x14ac:dyDescent="0.25">
      <c r="A7" s="53" t="s">
        <v>812</v>
      </c>
    </row>
    <row r="8" spans="1:1" x14ac:dyDescent="0.25">
      <c r="A8" s="53" t="s">
        <v>813</v>
      </c>
    </row>
    <row r="9" spans="1:1" x14ac:dyDescent="0.25">
      <c r="A9" s="53" t="s">
        <v>814</v>
      </c>
    </row>
    <row r="10" spans="1:1" x14ac:dyDescent="0.25">
      <c r="A10" s="53" t="s">
        <v>815</v>
      </c>
    </row>
    <row r="11" spans="1:1" x14ac:dyDescent="0.25">
      <c r="A11" s="52" t="s">
        <v>816</v>
      </c>
    </row>
    <row r="12" spans="1:1" x14ac:dyDescent="0.25">
      <c r="A12" s="53" t="s">
        <v>817</v>
      </c>
    </row>
    <row r="13" spans="1:1" x14ac:dyDescent="0.25">
      <c r="A13" s="53" t="s">
        <v>818</v>
      </c>
    </row>
    <row r="14" spans="1:1" x14ac:dyDescent="0.25">
      <c r="A14" s="53" t="s">
        <v>819</v>
      </c>
    </row>
    <row r="15" spans="1:1" x14ac:dyDescent="0.25">
      <c r="A15" s="53" t="s">
        <v>820</v>
      </c>
    </row>
    <row r="16" spans="1:1" x14ac:dyDescent="0.25">
      <c r="A16" s="53" t="s">
        <v>821</v>
      </c>
    </row>
    <row r="17" spans="1:1" x14ac:dyDescent="0.25">
      <c r="A17" s="52" t="s">
        <v>822</v>
      </c>
    </row>
    <row r="18" spans="1:1" x14ac:dyDescent="0.25">
      <c r="A18" s="53" t="s">
        <v>823</v>
      </c>
    </row>
    <row r="19" spans="1:1" x14ac:dyDescent="0.25">
      <c r="A19" s="53" t="s">
        <v>824</v>
      </c>
    </row>
    <row r="20" spans="1:1" ht="24" x14ac:dyDescent="0.25">
      <c r="A20" s="54" t="s">
        <v>825</v>
      </c>
    </row>
    <row r="21" spans="1:1" x14ac:dyDescent="0.25">
      <c r="A21" s="53" t="s">
        <v>826</v>
      </c>
    </row>
    <row r="22" spans="1:1" x14ac:dyDescent="0.25">
      <c r="A22" s="53" t="s">
        <v>827</v>
      </c>
    </row>
    <row r="23" spans="1:1" x14ac:dyDescent="0.25">
      <c r="A23" s="53" t="s">
        <v>828</v>
      </c>
    </row>
    <row r="24" spans="1:1" x14ac:dyDescent="0.25">
      <c r="A24" s="53" t="s">
        <v>829</v>
      </c>
    </row>
    <row r="25" spans="1:1" x14ac:dyDescent="0.25">
      <c r="A25" s="53" t="s">
        <v>830</v>
      </c>
    </row>
    <row r="26" spans="1:1" x14ac:dyDescent="0.25">
      <c r="A26" s="53" t="s">
        <v>831</v>
      </c>
    </row>
    <row r="27" spans="1:1" x14ac:dyDescent="0.25">
      <c r="A27" s="53" t="s">
        <v>832</v>
      </c>
    </row>
    <row r="28" spans="1:1" x14ac:dyDescent="0.25">
      <c r="A28" s="52" t="s">
        <v>833</v>
      </c>
    </row>
    <row r="29" spans="1:1" x14ac:dyDescent="0.25">
      <c r="A29" s="53" t="s">
        <v>834</v>
      </c>
    </row>
    <row r="30" spans="1:1" x14ac:dyDescent="0.25">
      <c r="A30" s="53" t="s">
        <v>835</v>
      </c>
    </row>
    <row r="31" spans="1:1" x14ac:dyDescent="0.25">
      <c r="A31" s="53" t="s">
        <v>836</v>
      </c>
    </row>
    <row r="32" spans="1:1" x14ac:dyDescent="0.25">
      <c r="A32" s="53" t="s">
        <v>837</v>
      </c>
    </row>
    <row r="33" spans="1:1" x14ac:dyDescent="0.25">
      <c r="A33" s="53" t="s">
        <v>838</v>
      </c>
    </row>
    <row r="34" spans="1:1" x14ac:dyDescent="0.25">
      <c r="A34" s="53" t="s">
        <v>839</v>
      </c>
    </row>
    <row r="35" spans="1:1" x14ac:dyDescent="0.25">
      <c r="A35" s="53" t="s">
        <v>840</v>
      </c>
    </row>
    <row r="36" spans="1:1" x14ac:dyDescent="0.25">
      <c r="A36" s="53" t="s">
        <v>841</v>
      </c>
    </row>
    <row r="37" spans="1:1" x14ac:dyDescent="0.25">
      <c r="A37" s="53" t="s">
        <v>842</v>
      </c>
    </row>
    <row r="38" spans="1:1" x14ac:dyDescent="0.25">
      <c r="A38" s="53" t="s">
        <v>843</v>
      </c>
    </row>
    <row r="39" spans="1:1" x14ac:dyDescent="0.25">
      <c r="A39" s="53" t="s">
        <v>844</v>
      </c>
    </row>
    <row r="40" spans="1:1" x14ac:dyDescent="0.25">
      <c r="A40" s="53" t="s">
        <v>845</v>
      </c>
    </row>
    <row r="41" spans="1:1" ht="24" x14ac:dyDescent="0.25">
      <c r="A41" s="53" t="s">
        <v>846</v>
      </c>
    </row>
    <row r="42" spans="1:1" x14ac:dyDescent="0.25">
      <c r="A42" s="53" t="s">
        <v>847</v>
      </c>
    </row>
    <row r="43" spans="1:1" x14ac:dyDescent="0.25">
      <c r="A43" s="53" t="s">
        <v>848</v>
      </c>
    </row>
    <row r="44" spans="1:1" x14ac:dyDescent="0.25">
      <c r="A44" s="52" t="s">
        <v>849</v>
      </c>
    </row>
    <row r="45" spans="1:1" x14ac:dyDescent="0.25">
      <c r="A45" s="53" t="s">
        <v>850</v>
      </c>
    </row>
    <row r="46" spans="1:1" x14ac:dyDescent="0.25">
      <c r="A46" s="52" t="s">
        <v>851</v>
      </c>
    </row>
    <row r="47" spans="1:1" x14ac:dyDescent="0.25">
      <c r="A47" s="53" t="s">
        <v>852</v>
      </c>
    </row>
    <row r="48" spans="1:1" x14ac:dyDescent="0.25">
      <c r="A48" s="53" t="s">
        <v>853</v>
      </c>
    </row>
    <row r="49" spans="1:1" x14ac:dyDescent="0.25">
      <c r="A49" s="53" t="s">
        <v>854</v>
      </c>
    </row>
    <row r="50" spans="1:1" x14ac:dyDescent="0.25">
      <c r="A50" s="53" t="s">
        <v>855</v>
      </c>
    </row>
    <row r="51" spans="1:1" x14ac:dyDescent="0.25">
      <c r="A51" s="53" t="s">
        <v>856</v>
      </c>
    </row>
    <row r="52" spans="1:1" x14ac:dyDescent="0.25">
      <c r="A52" s="53" t="s">
        <v>857</v>
      </c>
    </row>
    <row r="53" spans="1:1" x14ac:dyDescent="0.25">
      <c r="A53" s="53" t="s">
        <v>858</v>
      </c>
    </row>
    <row r="54" spans="1:1" x14ac:dyDescent="0.25">
      <c r="A54" s="53" t="s">
        <v>859</v>
      </c>
    </row>
    <row r="55" spans="1:1" x14ac:dyDescent="0.25">
      <c r="A55" s="53" t="s">
        <v>860</v>
      </c>
    </row>
    <row r="56" spans="1:1" x14ac:dyDescent="0.25">
      <c r="A56" s="52" t="s">
        <v>861</v>
      </c>
    </row>
    <row r="57" spans="1:1" ht="24" x14ac:dyDescent="0.25">
      <c r="A57" s="53" t="s">
        <v>862</v>
      </c>
    </row>
    <row r="58" spans="1:1" x14ac:dyDescent="0.25">
      <c r="A58" s="53" t="s">
        <v>863</v>
      </c>
    </row>
    <row r="59" spans="1:1" x14ac:dyDescent="0.25">
      <c r="A59" s="52" t="s">
        <v>864</v>
      </c>
    </row>
    <row r="60" spans="1:1" x14ac:dyDescent="0.25">
      <c r="A60" s="53" t="s">
        <v>865</v>
      </c>
    </row>
    <row r="61" spans="1:1" x14ac:dyDescent="0.25">
      <c r="A61" s="53" t="s">
        <v>866</v>
      </c>
    </row>
    <row r="62" spans="1:1" x14ac:dyDescent="0.25">
      <c r="A62" s="53" t="s">
        <v>867</v>
      </c>
    </row>
    <row r="63" spans="1:1" x14ac:dyDescent="0.25">
      <c r="A63" s="53" t="s">
        <v>868</v>
      </c>
    </row>
    <row r="64" spans="1:1" x14ac:dyDescent="0.25">
      <c r="A64" s="52" t="s">
        <v>869</v>
      </c>
    </row>
    <row r="65" spans="1:1" x14ac:dyDescent="0.25">
      <c r="A65" s="53" t="s">
        <v>870</v>
      </c>
    </row>
    <row r="66" spans="1:1" x14ac:dyDescent="0.25">
      <c r="A66" s="53" t="s">
        <v>871</v>
      </c>
    </row>
    <row r="67" spans="1:1" x14ac:dyDescent="0.25">
      <c r="A67" s="53" t="s">
        <v>872</v>
      </c>
    </row>
    <row r="68" spans="1:1" x14ac:dyDescent="0.25">
      <c r="A68" s="53" t="s">
        <v>873</v>
      </c>
    </row>
    <row r="69" spans="1:1" x14ac:dyDescent="0.25">
      <c r="A69" s="53" t="s">
        <v>874</v>
      </c>
    </row>
    <row r="70" spans="1:1" x14ac:dyDescent="0.25">
      <c r="A70" s="53" t="s">
        <v>875</v>
      </c>
    </row>
    <row r="71" spans="1:1" x14ac:dyDescent="0.25">
      <c r="A71" s="52" t="s">
        <v>876</v>
      </c>
    </row>
    <row r="72" spans="1:1" x14ac:dyDescent="0.25">
      <c r="A72" s="53" t="s">
        <v>877</v>
      </c>
    </row>
    <row r="73" spans="1:1" x14ac:dyDescent="0.25">
      <c r="A73" s="53" t="s">
        <v>878</v>
      </c>
    </row>
    <row r="74" spans="1:1" x14ac:dyDescent="0.25">
      <c r="A74" s="53" t="s">
        <v>879</v>
      </c>
    </row>
    <row r="75" spans="1:1" x14ac:dyDescent="0.25">
      <c r="A75" s="53" t="s">
        <v>880</v>
      </c>
    </row>
    <row r="76" spans="1:1" x14ac:dyDescent="0.25">
      <c r="A76" s="53" t="s">
        <v>881</v>
      </c>
    </row>
    <row r="77" spans="1:1" x14ac:dyDescent="0.25">
      <c r="A77" s="53" t="s">
        <v>882</v>
      </c>
    </row>
    <row r="78" spans="1:1" x14ac:dyDescent="0.25">
      <c r="A78" s="53" t="s">
        <v>874</v>
      </c>
    </row>
    <row r="79" spans="1:1" x14ac:dyDescent="0.25">
      <c r="A79" s="52" t="s">
        <v>883</v>
      </c>
    </row>
    <row r="80" spans="1:1" x14ac:dyDescent="0.25">
      <c r="A80" s="53" t="s">
        <v>884</v>
      </c>
    </row>
    <row r="81" spans="1:1" x14ac:dyDescent="0.25">
      <c r="A81" s="52" t="s">
        <v>885</v>
      </c>
    </row>
    <row r="82" spans="1:1" x14ac:dyDescent="0.25">
      <c r="A82" s="53" t="s">
        <v>886</v>
      </c>
    </row>
    <row r="83" spans="1:1" x14ac:dyDescent="0.25">
      <c r="A83" s="52" t="s">
        <v>887</v>
      </c>
    </row>
    <row r="84" spans="1:1" ht="24" x14ac:dyDescent="0.25">
      <c r="A84" s="53" t="s">
        <v>888</v>
      </c>
    </row>
    <row r="85" spans="1:1" x14ac:dyDescent="0.25">
      <c r="A85" s="52" t="s">
        <v>889</v>
      </c>
    </row>
    <row r="86" spans="1:1" x14ac:dyDescent="0.25">
      <c r="A86" s="53" t="s">
        <v>890</v>
      </c>
    </row>
    <row r="87" spans="1:1" x14ac:dyDescent="0.25">
      <c r="A87" s="49" t="s">
        <v>891</v>
      </c>
    </row>
    <row r="88" spans="1:1" x14ac:dyDescent="0.25">
      <c r="A88" s="48" t="s">
        <v>892</v>
      </c>
    </row>
  </sheetData>
  <hyperlinks>
    <hyperlink ref="A3" r:id="rId1" location="/view/act/2009/52/part3?" display="https://www.legislation.nsw.gov.au/ - /view/act/2009/52/part3?" xr:uid="{00000000-0004-0000-0500-000000000000}"/>
  </hyperlinks>
  <pageMargins left="0.7" right="0.7" top="0.75" bottom="0.75" header="0.3" footer="0.3"/>
  <pageSetup paperSize="8" scale="96" fitToHeight="0"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pplication xmlns="8722cdd6-fc62-499a-9495-a9991c9d7afb" xsi:nil="true"/>
    <IMDocumentDate xmlns="8722cdd6-fc62-499a-9495-a9991c9d7afb" xsi:nil="true"/>
    <Completed_x0020_New_x0020_Suppliers_x0020_A xmlns="f6d1a305-ab53-41ac-9453-cec890941cb2">N/A</Completed_x0020_New_x0020_Suppliers_x0020_A>
    <IMProperty xmlns="8722cdd6-fc62-499a-9495-a9991c9d7afb" xsi:nil="true"/>
    <IMCreating_x0020_Application xmlns="8722cdd6-fc62-499a-9495-a9991c9d7afb" xsi:nil="true"/>
    <IMCorrespondent xmlns="8722cdd6-fc62-499a-9495-a9991c9d7afb" xsi:nil="true"/>
    <_dlc_DocId xmlns="d92e9359-127f-4999-b763-6258e043ffc6">UV7UPJ7ZD3PH-1684934144-1204</_dlc_DocId>
    <_dlc_DocIdUrl xmlns="d92e9359-127f-4999-b763-6258e043ffc6">
      <Url>https://penrithcitycouncil.sharepoint.com/sites/im-procurement/tendg/_layouts/15/DocIdRedir.aspx?ID=UV7UPJ7ZD3PH-1684934144-1204</Url>
      <Description>UV7UPJ7ZD3PH-1684934144-1204</Description>
    </_dlc_DocIdUrl>
    <SharedWithUsers xmlns="e2c06576-85aa-441d-91c8-d13ec1c14051">
      <UserInfo>
        <DisplayName>Ashley Zanier</DisplayName>
        <AccountId>532</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MDocument" ma:contentTypeID="0x010100A9BD8EE214BA814BABC94EB46B40A8AC0100BB4C22D80F726A4AB40B876F0A26B763" ma:contentTypeVersion="8" ma:contentTypeDescription="Content Type to store IMDocument" ma:contentTypeScope="" ma:versionID="bd77d217c8d4b00e5735bee8e6fedee2">
  <xsd:schema xmlns:xsd="http://www.w3.org/2001/XMLSchema" xmlns:xs="http://www.w3.org/2001/XMLSchema" xmlns:p="http://schemas.microsoft.com/office/2006/metadata/properties" xmlns:ns2="d92e9359-127f-4999-b763-6258e043ffc6" xmlns:ns3="8722cdd6-fc62-499a-9495-a9991c9d7afb" xmlns:ns4="f6d1a305-ab53-41ac-9453-cec890941cb2" xmlns:ns5="e2c06576-85aa-441d-91c8-d13ec1c14051" targetNamespace="http://schemas.microsoft.com/office/2006/metadata/properties" ma:root="true" ma:fieldsID="afb95f932acfb3dac0521647a4d1ef3b" ns2:_="" ns3:_="" ns4:_="" ns5:_="">
    <xsd:import namespace="d92e9359-127f-4999-b763-6258e043ffc6"/>
    <xsd:import namespace="8722cdd6-fc62-499a-9495-a9991c9d7afb"/>
    <xsd:import namespace="f6d1a305-ab53-41ac-9453-cec890941cb2"/>
    <xsd:import namespace="e2c06576-85aa-441d-91c8-d13ec1c14051"/>
    <xsd:element name="properties">
      <xsd:complexType>
        <xsd:sequence>
          <xsd:element name="documentManagement">
            <xsd:complexType>
              <xsd:all>
                <xsd:element ref="ns2:_dlc_DocId" minOccurs="0"/>
                <xsd:element ref="ns2:_dlc_DocIdUrl" minOccurs="0"/>
                <xsd:element ref="ns2:_dlc_DocIdPersistId" minOccurs="0"/>
                <xsd:element ref="ns3:IMDocumentDate" minOccurs="0"/>
                <xsd:element ref="ns3:IMProperty" minOccurs="0"/>
                <xsd:element ref="ns3:IMApplication" minOccurs="0"/>
                <xsd:element ref="ns3:IMCorrespondent" minOccurs="0"/>
                <xsd:element ref="ns3:IMCreating_x0020_Application" minOccurs="0"/>
                <xsd:element ref="ns4:MediaServiceMetadata" minOccurs="0"/>
                <xsd:element ref="ns4:MediaServiceFastMetadata" minOccurs="0"/>
                <xsd:element ref="ns4:Completed_x0020_New_x0020_Suppliers_x0020_A"/>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e9359-127f-4999-b763-6258e043ffc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22cdd6-fc62-499a-9495-a9991c9d7afb" elementFormDefault="qualified">
    <xsd:import namespace="http://schemas.microsoft.com/office/2006/documentManagement/types"/>
    <xsd:import namespace="http://schemas.microsoft.com/office/infopath/2007/PartnerControls"/>
    <xsd:element name="IMDocumentDate" ma:index="11" nillable="true" ma:displayName="Document Date" ma:format="DateOnly" ma:internalName="IMDocumentDate">
      <xsd:simpleType>
        <xsd:restriction base="dms:DateTime"/>
      </xsd:simpleType>
    </xsd:element>
    <xsd:element name="IMProperty" ma:index="12" nillable="true" ma:displayName="Property" ma:internalName="IMProperty">
      <xsd:simpleType>
        <xsd:restriction base="dms:Text"/>
      </xsd:simpleType>
    </xsd:element>
    <xsd:element name="IMApplication" ma:index="13" nillable="true" ma:displayName="Application" ma:internalName="IMApplication">
      <xsd:simpleType>
        <xsd:restriction base="dms:Text"/>
      </xsd:simpleType>
    </xsd:element>
    <xsd:element name="IMCorrespondent" ma:index="14" nillable="true" ma:displayName="Correspondent" ma:internalName="IMCorrespondent">
      <xsd:simpleType>
        <xsd:restriction base="dms:Text"/>
      </xsd:simpleType>
    </xsd:element>
    <xsd:element name="IMCreating_x0020_Application" ma:index="15" nillable="true" ma:displayName="Creating Application" ma:internalName="IMCreating_x0020_Appli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d1a305-ab53-41ac-9453-cec890941cb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Completed_x0020_New_x0020_Suppliers_x0020_A" ma:index="18" ma:displayName="Completed New Suppliers A" ma:description="All A's" ma:internalName="Completed_x0020_New_x0020_Suppliers_x0020_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c06576-85aa-441d-91c8-d13ec1c1405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52E513-2F9B-488A-9CB3-7BCE1BF7A28D}">
  <ds:schemaRefs>
    <ds:schemaRef ds:uri="http://schemas.microsoft.com/office/2006/metadata/properties"/>
    <ds:schemaRef ds:uri="http://schemas.microsoft.com/office/infopath/2007/PartnerControls"/>
    <ds:schemaRef ds:uri="8722cdd6-fc62-499a-9495-a9991c9d7afb"/>
    <ds:schemaRef ds:uri="f6d1a305-ab53-41ac-9453-cec890941cb2"/>
    <ds:schemaRef ds:uri="d92e9359-127f-4999-b763-6258e043ffc6"/>
    <ds:schemaRef ds:uri="e2c06576-85aa-441d-91c8-d13ec1c14051"/>
  </ds:schemaRefs>
</ds:datastoreItem>
</file>

<file path=customXml/itemProps2.xml><?xml version="1.0" encoding="utf-8"?>
<ds:datastoreItem xmlns:ds="http://schemas.openxmlformats.org/officeDocument/2006/customXml" ds:itemID="{7CDF952A-ED31-47EB-AA8C-89AC7443E6FC}">
  <ds:schemaRefs>
    <ds:schemaRef ds:uri="http://schemas.microsoft.com/sharepoint/events"/>
  </ds:schemaRefs>
</ds:datastoreItem>
</file>

<file path=customXml/itemProps3.xml><?xml version="1.0" encoding="utf-8"?>
<ds:datastoreItem xmlns:ds="http://schemas.openxmlformats.org/officeDocument/2006/customXml" ds:itemID="{B2850F3E-C12C-41CC-8DB5-1AF5FF751F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e9359-127f-4999-b763-6258e043ffc6"/>
    <ds:schemaRef ds:uri="8722cdd6-fc62-499a-9495-a9991c9d7afb"/>
    <ds:schemaRef ds:uri="f6d1a305-ab53-41ac-9453-cec890941cb2"/>
    <ds:schemaRef ds:uri="e2c06576-85aa-441d-91c8-d13ec1c14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C688E4-2BB8-41DE-B649-EB10516D9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GIPA Information</vt:lpstr>
      <vt:lpstr>Class 1 Contracts</vt:lpstr>
      <vt:lpstr>Class 2 Contracts </vt:lpstr>
      <vt:lpstr>Class 3 Contracts</vt:lpstr>
      <vt:lpstr>GIPA Act Part 3 Division 5</vt:lpstr>
      <vt:lpstr>'Class 1 Contracts'!Print_Area</vt:lpstr>
      <vt:lpstr>'Class 2 Contracts '!Print_Area</vt:lpstr>
      <vt:lpstr>'Class 3 Contracts'!Print_Area</vt:lpstr>
      <vt:lpstr>'Class 1 Contracts'!Print_Titles</vt:lpstr>
      <vt:lpstr>'Class 2 Contracts '!Print_Titles</vt:lpstr>
    </vt:vector>
  </TitlesOfParts>
  <Manager/>
  <Company>Hornsby Shire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GIPA Register</dc:title>
  <dc:subject/>
  <dc:creator>bill.stanley@penrith.city</dc:creator>
  <cp:keywords/>
  <dc:description/>
  <cp:lastModifiedBy>Lauren Russell</cp:lastModifiedBy>
  <cp:revision/>
  <dcterms:created xsi:type="dcterms:W3CDTF">2010-07-04T21:22:34Z</dcterms:created>
  <dcterms:modified xsi:type="dcterms:W3CDTF">2022-05-19T20:34:44Z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vt:lpwstr>
  </property>
  <property fmtid="{D5CDD505-2E9C-101B-9397-08002B2CF9AE}" pid="3" name="Objective-Id">
    <vt:lpwstr>A507106</vt:lpwstr>
  </property>
  <property fmtid="{D5CDD505-2E9C-101B-9397-08002B2CF9AE}" pid="4" name="Objective-Comment">
    <vt:lpwstr/>
  </property>
  <property fmtid="{D5CDD505-2E9C-101B-9397-08002B2CF9AE}" pid="5" name="Objective-CreationStamp">
    <vt:filetime>2013-02-21T20:14:21Z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2013-04-04T22:41:09Z</vt:filetime>
  </property>
  <property fmtid="{D5CDD505-2E9C-101B-9397-08002B2CF9AE}" pid="10" name="Objective-Owner">
    <vt:lpwstr>Nicole Cutler</vt:lpwstr>
  </property>
  <property fmtid="{D5CDD505-2E9C-101B-9397-08002B2CF9AE}" pid="11" name="Objective-Path">
    <vt:lpwstr>Objective Global Folder:FCC File Plan:Corporate Management:Procedures:COS - Group Finance:Procurement:Source of Truth:</vt:lpwstr>
  </property>
  <property fmtid="{D5CDD505-2E9C-101B-9397-08002B2CF9AE}" pid="12" name="Objective-Parent">
    <vt:lpwstr>Source of Truth</vt:lpwstr>
  </property>
  <property fmtid="{D5CDD505-2E9C-101B-9397-08002B2CF9AE}" pid="13" name="Objective-State">
    <vt:lpwstr>Being Edited</vt:lpwstr>
  </property>
  <property fmtid="{D5CDD505-2E9C-101B-9397-08002B2CF9AE}" pid="14" name="Objective-Title">
    <vt:lpwstr>REG 002 - Government Contracts Register GIPA Act</vt:lpwstr>
  </property>
  <property fmtid="{D5CDD505-2E9C-101B-9397-08002B2CF9AE}" pid="15" name="Objective-Version">
    <vt:lpwstr>12.1</vt:lpwstr>
  </property>
  <property fmtid="{D5CDD505-2E9C-101B-9397-08002B2CF9AE}" pid="16" name="Objective-VersionComment">
    <vt:lpwstr/>
  </property>
  <property fmtid="{D5CDD505-2E9C-101B-9397-08002B2CF9AE}" pid="17" name="Objective-VersionNumber">
    <vt:i4>15</vt:i4>
  </property>
  <property fmtid="{D5CDD505-2E9C-101B-9397-08002B2CF9AE}" pid="18" name="Objective-FileNumber">
    <vt:lpwstr>12/06123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Author">
    <vt:lpwstr>
    </vt:lpwstr>
  </property>
  <property fmtid="{D5CDD505-2E9C-101B-9397-08002B2CF9AE}" pid="22" name="Objective-Document Type">
    <vt:lpwstr>General Document</vt:lpwstr>
  </property>
  <property fmtid="{D5CDD505-2E9C-101B-9397-08002B2CF9AE}" pid="23" name="Objective-Route">
    <vt:lpwstr>
    </vt:lpwstr>
  </property>
  <property fmtid="{D5CDD505-2E9C-101B-9397-08002B2CF9AE}" pid="24" name="Objective-Date Written">
    <vt:lpwstr>
    </vt:lpwstr>
  </property>
  <property fmtid="{D5CDD505-2E9C-101B-9397-08002B2CF9AE}" pid="25" name="Objective-External Author">
    <vt:lpwstr>
    </vt:lpwstr>
  </property>
  <property fmtid="{D5CDD505-2E9C-101B-9397-08002B2CF9AE}" pid="26" name="Objective-Assignee">
    <vt:lpwstr>
    </vt:lpwstr>
  </property>
  <property fmtid="{D5CDD505-2E9C-101B-9397-08002B2CF9AE}" pid="27" name="Objective-Description/Precis">
    <vt:lpwstr>
    </vt:lpwstr>
  </property>
  <property fmtid="{D5CDD505-2E9C-101B-9397-08002B2CF9AE}" pid="28" name="Objective-Extender - Email URL [system]">
    <vt:lpwstr>Email URL</vt:lpwstr>
  </property>
  <property fmtid="{D5CDD505-2E9C-101B-9397-08002B2CF9AE}" pid="29" name="ContentTypeId">
    <vt:lpwstr>0x010100A9BD8EE214BA814BABC94EB46B40A8AC0100BB4C22D80F726A4AB40B876F0A26B763</vt:lpwstr>
  </property>
  <property fmtid="{D5CDD505-2E9C-101B-9397-08002B2CF9AE}" pid="30" name="_dlc_DocIdItemGuid">
    <vt:lpwstr>6dd8f0e3-d540-46c0-92b5-772e1d8769d4</vt:lpwstr>
  </property>
</Properties>
</file>